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80" yWindow="630" windowWidth="15570" windowHeight="10770"/>
  </bookViews>
  <sheets>
    <sheet name="Sheet1" sheetId="21" r:id="rId1"/>
  </sheets>
  <definedNames>
    <definedName name="_xlnm.Print_Area" localSheetId="0">Sheet1!$A$1:$V$167</definedName>
    <definedName name="_xlnm.Print_Titles" localSheetId="0">Sheet1!$11:$11</definedName>
  </definedNames>
  <calcPr calcId="144525"/>
</workbook>
</file>

<file path=xl/calcChain.xml><?xml version="1.0" encoding="utf-8"?>
<calcChain xmlns="http://schemas.openxmlformats.org/spreadsheetml/2006/main">
  <c r="G14" i="21" l="1"/>
  <c r="L29" i="21" l="1"/>
  <c r="K29" i="21"/>
  <c r="J88" i="21"/>
  <c r="Q105" i="21"/>
  <c r="P105" i="21"/>
  <c r="L105" i="21"/>
  <c r="K105" i="21"/>
  <c r="J105" i="21"/>
  <c r="I105" i="21"/>
  <c r="G105" i="21"/>
  <c r="F105" i="21"/>
  <c r="D105" i="21"/>
  <c r="D88" i="21"/>
  <c r="Q77" i="21"/>
  <c r="P77" i="21"/>
  <c r="L77" i="21"/>
  <c r="K77" i="21"/>
  <c r="J77" i="21"/>
  <c r="I77" i="21"/>
  <c r="G77" i="21"/>
  <c r="F77" i="21"/>
  <c r="D77" i="21"/>
  <c r="I44" i="21"/>
  <c r="I29" i="21"/>
  <c r="J29" i="21"/>
  <c r="Q29" i="21"/>
  <c r="P29" i="21"/>
  <c r="Q49" i="21"/>
  <c r="P49" i="21"/>
  <c r="G49" i="21"/>
  <c r="F49" i="21"/>
  <c r="D49" i="21"/>
  <c r="E29" i="21"/>
  <c r="D29" i="21"/>
  <c r="Q112" i="21"/>
  <c r="P112" i="21"/>
  <c r="G112" i="21"/>
  <c r="E112" i="21"/>
  <c r="F112" i="21"/>
  <c r="D112" i="21"/>
  <c r="L88" i="21"/>
  <c r="G68" i="21"/>
  <c r="O68" i="21"/>
  <c r="F44" i="21" l="1"/>
  <c r="E44" i="21"/>
  <c r="D44" i="21"/>
  <c r="F29" i="21"/>
  <c r="F21" i="21"/>
  <c r="D21" i="21"/>
  <c r="L14" i="21"/>
  <c r="K14" i="21"/>
  <c r="S14" i="21"/>
  <c r="R14" i="21"/>
  <c r="F60" i="21" l="1"/>
  <c r="G72" i="21"/>
  <c r="F72" i="21"/>
  <c r="G71" i="21"/>
  <c r="F71" i="21"/>
  <c r="K88" i="21" l="1"/>
  <c r="I88" i="21"/>
  <c r="G88" i="21"/>
  <c r="F91" i="21"/>
  <c r="F88" i="21" s="1"/>
  <c r="G83" i="21" l="1"/>
  <c r="G45" i="21"/>
  <c r="G44" i="21" s="1"/>
  <c r="G46" i="21"/>
  <c r="G47" i="21"/>
  <c r="G34" i="21"/>
  <c r="G36" i="21"/>
  <c r="G37" i="21"/>
  <c r="G38" i="21"/>
  <c r="G39" i="21"/>
  <c r="G40" i="21"/>
  <c r="G41" i="21"/>
  <c r="G22" i="21"/>
  <c r="K21" i="21"/>
  <c r="G21" i="21" s="1"/>
  <c r="L44" i="21"/>
  <c r="K44" i="21"/>
  <c r="G29" i="21" l="1"/>
  <c r="N94" i="21"/>
  <c r="F94" i="21"/>
  <c r="E94" i="21"/>
  <c r="D94" i="21"/>
  <c r="N29" i="21"/>
  <c r="P44" i="21"/>
  <c r="J44" i="21"/>
  <c r="N68" i="21"/>
  <c r="E68" i="21"/>
  <c r="F68" i="21"/>
  <c r="D68" i="21"/>
  <c r="J14" i="21"/>
  <c r="I14" i="21"/>
  <c r="F14" i="21"/>
  <c r="D14" i="21"/>
  <c r="V133" i="21" l="1"/>
  <c r="U133" i="21"/>
  <c r="S133" i="21"/>
  <c r="R133" i="21"/>
  <c r="Q133" i="21"/>
  <c r="P133" i="21"/>
  <c r="O133" i="21"/>
  <c r="N133" i="21"/>
  <c r="L133" i="21"/>
  <c r="K133" i="21"/>
  <c r="J133" i="21"/>
  <c r="I133" i="21"/>
  <c r="E133" i="21"/>
  <c r="V116" i="21"/>
  <c r="U116" i="21"/>
  <c r="S116" i="21"/>
  <c r="R116" i="21"/>
  <c r="Q116" i="21"/>
  <c r="P116" i="21"/>
  <c r="O116" i="21"/>
  <c r="N116" i="21"/>
  <c r="L116" i="21"/>
  <c r="K116" i="21"/>
  <c r="J116" i="21"/>
  <c r="I116" i="21"/>
  <c r="E116" i="21"/>
  <c r="V93" i="21"/>
  <c r="U93" i="21"/>
  <c r="S93" i="21"/>
  <c r="R93" i="21"/>
  <c r="Q93" i="21"/>
  <c r="P93" i="21"/>
  <c r="O93" i="21"/>
  <c r="N93" i="21"/>
  <c r="L93" i="21"/>
  <c r="K93" i="21"/>
  <c r="J93" i="21"/>
  <c r="I93" i="21"/>
  <c r="F93" i="21" s="1"/>
  <c r="E93" i="21"/>
  <c r="V48" i="21"/>
  <c r="U48" i="21"/>
  <c r="S48" i="21"/>
  <c r="R48" i="21"/>
  <c r="Q48" i="21"/>
  <c r="P48" i="21"/>
  <c r="O48" i="21"/>
  <c r="N48" i="21"/>
  <c r="L48" i="21"/>
  <c r="K48" i="21"/>
  <c r="J48" i="21"/>
  <c r="I48" i="21"/>
  <c r="E48" i="21"/>
  <c r="D93" i="21"/>
  <c r="D48" i="21"/>
  <c r="G48" i="21" l="1"/>
  <c r="F116" i="21"/>
  <c r="G133" i="21"/>
  <c r="F133" i="21"/>
  <c r="G116" i="21"/>
  <c r="G93" i="21"/>
  <c r="F48" i="21"/>
  <c r="S13" i="21" l="1"/>
  <c r="D13" i="21"/>
  <c r="O13" i="21"/>
  <c r="D116" i="21"/>
  <c r="N13" i="21"/>
  <c r="P13" i="21"/>
  <c r="R13" i="21"/>
  <c r="U13" i="21"/>
  <c r="J13" i="21"/>
  <c r="L13" i="21"/>
  <c r="L12" i="21" s="1"/>
  <c r="Q13" i="21"/>
  <c r="V13" i="21"/>
  <c r="E13" i="21"/>
  <c r="I13" i="21"/>
  <c r="K13" i="21"/>
  <c r="J12" i="21" l="1"/>
  <c r="D133" i="21"/>
  <c r="O12" i="21"/>
  <c r="S12" i="21"/>
  <c r="G13" i="21"/>
  <c r="F13" i="21"/>
  <c r="Q12" i="21" l="1"/>
  <c r="K12" i="21"/>
  <c r="U12" i="21"/>
  <c r="D12" i="21"/>
  <c r="E12" i="21"/>
  <c r="R12" i="21"/>
  <c r="P12" i="21"/>
  <c r="I12" i="21"/>
  <c r="N12" i="21"/>
  <c r="V12" i="21"/>
  <c r="G12" i="21" l="1"/>
  <c r="F12" i="21"/>
</calcChain>
</file>

<file path=xl/sharedStrings.xml><?xml version="1.0" encoding="utf-8"?>
<sst xmlns="http://schemas.openxmlformats.org/spreadsheetml/2006/main" count="268" uniqueCount="123">
  <si>
    <t>Сметна стойност</t>
  </si>
  <si>
    <t>Усвоено към  отчетния период</t>
  </si>
  <si>
    <t>§</t>
  </si>
  <si>
    <t>ОБЩО:</t>
  </si>
  <si>
    <t>Основен ремонт на дълготрайни материални активи</t>
  </si>
  <si>
    <t>Придобиване на дълготрайни материални активи</t>
  </si>
  <si>
    <t>Капиталови трансфери</t>
  </si>
  <si>
    <t xml:space="preserve"> Придобиване на нематериални дълготрайни активи</t>
  </si>
  <si>
    <t>Придобиване на земя</t>
  </si>
  <si>
    <t>Уточнен план</t>
  </si>
  <si>
    <t>Собствени средства</t>
  </si>
  <si>
    <t>Източници на финансиране, в т.ч.:</t>
  </si>
  <si>
    <t>Година начало - година край на изпълнение на обекта</t>
  </si>
  <si>
    <t>в т.ч. от 31-13</t>
  </si>
  <si>
    <t>Европейски средства, със съответното съфинансиране</t>
  </si>
  <si>
    <t>Други източници за финансиране -(заеми, ПУДООС, други)</t>
  </si>
  <si>
    <t>Функция 01</t>
  </si>
  <si>
    <t>Функция 02</t>
  </si>
  <si>
    <t>Функция 03</t>
  </si>
  <si>
    <t>Функция 04</t>
  </si>
  <si>
    <t>Функция 05</t>
  </si>
  <si>
    <t>Функция 06</t>
  </si>
  <si>
    <t>Функция 07</t>
  </si>
  <si>
    <t>Функция 08</t>
  </si>
  <si>
    <t>9а</t>
  </si>
  <si>
    <t xml:space="preserve">от </t>
  </si>
  <si>
    <t>до</t>
  </si>
  <si>
    <t>(в лева)</t>
  </si>
  <si>
    <t xml:space="preserve">              РАЗЧЕТ  ЗА ФИНАНСИРАНЕ НА КАПИТАЛОВИТЕ РАЗХОДИ</t>
  </si>
  <si>
    <t>10а</t>
  </si>
  <si>
    <t>ППР</t>
  </si>
  <si>
    <t>Обекти</t>
  </si>
  <si>
    <t>…………………………………………….</t>
  </si>
  <si>
    <t>…………………………………..</t>
  </si>
  <si>
    <t>придобиване на компютри и хардуер</t>
  </si>
  <si>
    <t>придобиване на друго оборудване, машини и съоръжения</t>
  </si>
  <si>
    <t>придобиване на транспортни средства</t>
  </si>
  <si>
    <t>придобиване на стопански инвентар</t>
  </si>
  <si>
    <t>придобиване на други ДМА</t>
  </si>
  <si>
    <t>Общи държавни служби</t>
  </si>
  <si>
    <t>Отбрана и сигурност</t>
  </si>
  <si>
    <t>Образование</t>
  </si>
  <si>
    <t>Здравеопазване</t>
  </si>
  <si>
    <t xml:space="preserve"> Социално осигуряване, подпомагане и грижи</t>
  </si>
  <si>
    <t xml:space="preserve"> Жилищно строителство, благоустройство, комунално стопанство и опазване на околната среда</t>
  </si>
  <si>
    <t>Почивно дело, култура, религиозни дейности</t>
  </si>
  <si>
    <t>Икономически дейности и услуги</t>
  </si>
  <si>
    <t>Уточнен план   /к.6 = к.9 + к.12 + к.14 + к.16 + к.19/</t>
  </si>
  <si>
    <t>Усвоено към  отчетния период    /к.7 = к.10 + к.13 + к.15 + к.17 + к.20/</t>
  </si>
  <si>
    <t>ОБЩИНА</t>
  </si>
  <si>
    <t>Усвоено до края на предходната година</t>
  </si>
  <si>
    <t>Предоставени целеви субсидии и трансфери от държавния бюджет и трансфери от други бюджетни организации</t>
  </si>
  <si>
    <t>Наименование на обектите/проектите/позициите</t>
  </si>
  <si>
    <t>………………………….</t>
  </si>
  <si>
    <t>……………………………..</t>
  </si>
  <si>
    <t>………………………………………</t>
  </si>
  <si>
    <t>…………………………………….</t>
  </si>
  <si>
    <t>……………………………….</t>
  </si>
  <si>
    <t>КОД ПО ЕБК</t>
  </si>
  <si>
    <t>Преходен остатък  по бюджета</t>
  </si>
  <si>
    <t>Параграф по ЕБК 31-11; 31-12; 31-13; 31-18; 61-00; СС (собствени средства); ДИ (Други източници)</t>
  </si>
  <si>
    <t>план/отчет за периода:</t>
  </si>
  <si>
    <t>код на ССЕС - 42, 96, 97, 98</t>
  </si>
  <si>
    <t xml:space="preserve">в т.ч. от 31-13 </t>
  </si>
  <si>
    <t>придобиване на сгради</t>
  </si>
  <si>
    <t>изграждане на инфраструктурни обекти</t>
  </si>
  <si>
    <t>……………………………………</t>
  </si>
  <si>
    <t>МиС</t>
  </si>
  <si>
    <t>………………………………..</t>
  </si>
  <si>
    <t>обекти</t>
  </si>
  <si>
    <t xml:space="preserve">                            (име, фамилия, длъжност)</t>
  </si>
  <si>
    <t>Параграф по ЕБК 31-11; 31-12; 31-13; 31-18; 61-00</t>
  </si>
  <si>
    <t>Забележка: Необходимо е данните в разчета да се организират чрез съставяне на формули, както следва:</t>
  </si>
  <si>
    <t>2. Всеки параграф  трябва да е сбор на стойностите на функциите в него;</t>
  </si>
  <si>
    <t>3. Всяка функция в параграфа трябва да е сбор от стойностите на подпараграфите;</t>
  </si>
  <si>
    <t>4. Сумата на подпараграфа трябва да е сбор от стойностите на редовете с разходните позиции за изграждане на обекти и/или придобиване на активите в подпараграфа.</t>
  </si>
  <si>
    <t>1. Ред "ОБЩО" трябва да е сбор от сумите по параграфите;</t>
  </si>
  <si>
    <t>ЧЕРНООЧЕНЕ</t>
  </si>
  <si>
    <t>31-13</t>
  </si>
  <si>
    <t>Компютри и хардуер за Общинска администрация</t>
  </si>
  <si>
    <t>2016/2016</t>
  </si>
  <si>
    <t>Стопански инвентар за Общинска администрация</t>
  </si>
  <si>
    <t>ОУП на Община Черноочене</t>
  </si>
  <si>
    <t>2014/2016</t>
  </si>
  <si>
    <t>2015/2016</t>
  </si>
  <si>
    <t>31-18</t>
  </si>
  <si>
    <t>Благоустрояване на улици с.Паничково: "Втора", "Пета",  "Шеста", "Осма", "Десета", "Единадесета", "Тринадесета махала "Тепе""</t>
  </si>
  <si>
    <t xml:space="preserve">Закупуване на Високопроходимо МПС </t>
  </si>
  <si>
    <r>
      <t>Тел. за контакт:</t>
    </r>
    <r>
      <rPr>
        <sz val="11"/>
        <color theme="1"/>
        <rFont val="Calibri"/>
        <family val="2"/>
        <charset val="204"/>
        <scheme val="minor"/>
      </rPr>
      <t xml:space="preserve"> 03691/60-70</t>
    </r>
  </si>
  <si>
    <r>
      <t xml:space="preserve">електронен адрес за контакт: </t>
    </r>
    <r>
      <rPr>
        <sz val="11"/>
        <color theme="1"/>
        <rFont val="Calibri"/>
        <family val="2"/>
        <charset val="204"/>
        <scheme val="minor"/>
      </rPr>
      <t xml:space="preserve">obshtina_chernoochene@abv.bg </t>
    </r>
  </si>
  <si>
    <t>Лаптоп СОУ с.Черноочене</t>
  </si>
  <si>
    <t>Благоустояване на улици с.Габрово: "Шеста", "Единадесета" и "Дванадесета" и "Тринадесета" /Обособена позиция 1/</t>
  </si>
  <si>
    <t>Благоустояване на улици с.Черноочене: "Първа", "Втора", "Трета", "Четвърта", "Пета", "Шеста", "Седма", "Осма", "Девета", "Десета"  /Обособена позиция 2/</t>
  </si>
  <si>
    <t>Благоустрояване на улици с. Железник: от дом№4 до дом№9; от дом№23 до дом№50; от дом№48 до дом№50; от дом№54 до дом№56; от дом№64-№4 до дом№76 /Обособена позиция3/</t>
  </si>
  <si>
    <t>Благоустрояване на улици с.Петелово: "Втора", "Трета", "Пета" и "Шеста" /Обособена позиция 4/</t>
  </si>
  <si>
    <t>Благоустрояване на улици с.Лясково: "Трета", "Четвърта" и "Девета" /Обособена позиция 5/</t>
  </si>
  <si>
    <t>Благоустрояване на улици с.Яворово: "Първа", "Втора" и ул.за "Горна махала" /Обособена позиция 6/</t>
  </si>
  <si>
    <t>Благоустрояване на улици с.Комунига: "Втора", "Трета" и "Двадесет и четвърта" /Обособена позиция 7/</t>
  </si>
  <si>
    <t>Основен ремонт на общинска пътна мрежа, хориз. маркировка и знаци Община Черноочене /Обособена позиция 1/</t>
  </si>
  <si>
    <t>Основен ремонт на общинска пътна мрежа, хориз.маркировка и знаци Община Черноочене /Обособена позиция 2/ "Основен път  KRZ 1436 - с. Комунига - с. Женда - яз. Боровица - с. Безводно"</t>
  </si>
  <si>
    <t>Основен ремонт на общинска пътна мрежа, хориз.маркировка и знаци Община Черноочене /Обособена позиция 3/ "Основен ремонт на пътни участъци, разклонения от път KRZ 1432 /Черноочене - Житница - Дядовско - Каняк/</t>
  </si>
  <si>
    <r>
      <t xml:space="preserve">"Рехабилитация на път Черноочене - Житница - Дядовско - Каняк и път КРЗ - 434, КРЗ- 31433 - Черноочене - Севдалина - Бели вир - Каняк - КРЗ А432-15" - Фаза ІІ   </t>
    </r>
    <r>
      <rPr>
        <sz val="11"/>
        <color theme="1"/>
        <rFont val="Times New Roman"/>
        <family val="1"/>
        <charset val="204"/>
      </rPr>
      <t>(Финансирани с ПМС №</t>
    </r>
    <r>
      <rPr>
        <b/>
        <sz val="11"/>
        <color theme="1"/>
        <rFont val="Times New Roman"/>
        <family val="1"/>
        <charset val="204"/>
      </rPr>
      <t xml:space="preserve">192/29.07.2016г. </t>
    </r>
    <r>
      <rPr>
        <sz val="11"/>
        <color theme="1"/>
        <rFont val="Times New Roman"/>
        <family val="1"/>
        <charset val="204"/>
      </rPr>
      <t>- 500 000 лв. и ПМС №</t>
    </r>
    <r>
      <rPr>
        <b/>
        <sz val="11"/>
        <color theme="1"/>
        <rFont val="Times New Roman"/>
        <family val="1"/>
        <charset val="204"/>
      </rPr>
      <t xml:space="preserve">209/18.08.2016г. </t>
    </r>
    <r>
      <rPr>
        <sz val="11"/>
        <color theme="1"/>
        <rFont val="Times New Roman"/>
        <family val="1"/>
        <charset val="204"/>
      </rPr>
      <t>- 450 000 лв.)</t>
    </r>
  </si>
  <si>
    <r>
      <t xml:space="preserve">Възстановяване на разрушена пътна настилка и изграждане на подпорна стена на общински път II-58, разклон махала Долна на с. Габрово от км 0+820 до км 0+940 община Черноочене, област Кърджали  </t>
    </r>
    <r>
      <rPr>
        <sz val="11"/>
        <color theme="1"/>
        <rFont val="Times New Roman"/>
        <family val="1"/>
        <charset val="204"/>
      </rPr>
      <t xml:space="preserve"> (Финансиран с ПМС №115/10.05.2016г. за одобряване на допълнителни трансфери за непредвидени разходи за предотвратяване на последици от стихийни бедствия)</t>
    </r>
  </si>
  <si>
    <r>
      <t xml:space="preserve">"Местен общински път KRZ 1436 (ІІ-58) с. Комунига - с. Женда - яз. Боровица - с. Безводно" - разрушен участък при км. 19+880  </t>
    </r>
    <r>
      <rPr>
        <sz val="11"/>
        <rFont val="Times New Roman"/>
        <family val="1"/>
        <charset val="204"/>
      </rPr>
      <t>(Финансиран с ПМС №</t>
    </r>
    <r>
      <rPr>
        <b/>
        <sz val="11"/>
        <rFont val="Times New Roman"/>
        <family val="1"/>
        <charset val="204"/>
      </rPr>
      <t xml:space="preserve">187/20.07.2015г. </t>
    </r>
    <r>
      <rPr>
        <sz val="11"/>
        <rFont val="Times New Roman"/>
        <family val="1"/>
        <charset val="204"/>
      </rPr>
      <t>за одобряване на допълнителни разходи/трансфери за 2015 г.)</t>
    </r>
  </si>
  <si>
    <r>
      <t>Изготвил: Мюмюн Бекир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Специалист "Бюджет"</t>
    </r>
  </si>
  <si>
    <t>2016/2017</t>
  </si>
  <si>
    <t>Подобряване на енергийната ефективност на общинска сграда                   с. Черноочене</t>
  </si>
  <si>
    <t>Ремонт на местен резервоар, находящ се в землището на с. Черноочене, общ. Черноочене</t>
  </si>
  <si>
    <t>Изграждане на тръбен кладенец за водоснабдяване на обект: Сондажен кладенец км. Яворово</t>
  </si>
  <si>
    <t>Проучване за водохващане в с. Житница - Горна махала и Долна махала и  с. Водач</t>
  </si>
  <si>
    <t>Проучване за водохващане в  с. Дядовско и с. Свободиново</t>
  </si>
  <si>
    <t>2015/2017</t>
  </si>
  <si>
    <t>Придобиване на машини, съоръжение и оборудване</t>
  </si>
  <si>
    <t>Други източници</t>
  </si>
  <si>
    <t>Доставка на сондажни помпи в с. Житница - Горна махала и Долна махала, с. Водач, с. Свободиново и с. Дядовско</t>
  </si>
  <si>
    <t>Доставка, демонтаж и монтаж на сондажна помпа в с. Свободиново и с. Йончево, община Черноочене</t>
  </si>
  <si>
    <t>ППР "Рекострукция на съществуваща водопроводна мрежа в населените места с.Черноочене, с.Среднево, с.Пряпорец, с.Каблешково, общ.Черноочене"</t>
  </si>
  <si>
    <t>Изработка и монтаж на детско съоръжение в с.Бостанци, с.Каняк и с. Габрово и с. Възел</t>
  </si>
  <si>
    <t>Придобиване на Стопански инвентар</t>
  </si>
  <si>
    <t>Актуализация на на прроект за изграждане на площад със сцена в кв.7, паркоустрояване и благоустрояване с места за сторт и отдих в кв.4 и кв.7 по плана на с.Черноочене-център и пешеходна връзка тип пасарел при главен път І - 5 в с.Черноочене</t>
  </si>
  <si>
    <t>2014/2017</t>
  </si>
  <si>
    <t>Изработване на допълнителни проектни части за обект: "Рехабилитация на общински път KRZ1430/І-5, Николово-Черноочене/ - с.Пчеларово - с.Минзухар - с.Драганово /ІІІ-5071/"</t>
  </si>
  <si>
    <t>собствени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</si>
</sst>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 CYR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/>
    <xf numFmtId="0" fontId="0" fillId="0" borderId="1" xfId="0" applyBorder="1" applyAlignment="1">
      <alignment horizontal="centerContinuous" vertical="center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7" xfId="0" applyFont="1" applyBorder="1" applyAlignment="1">
      <alignment wrapText="1"/>
    </xf>
    <xf numFmtId="0" fontId="0" fillId="0" borderId="0" xfId="0" applyBorder="1"/>
    <xf numFmtId="0" fontId="5" fillId="0" borderId="0" xfId="0" applyFont="1" applyBorder="1"/>
    <xf numFmtId="0" fontId="0" fillId="0" borderId="1" xfId="0" applyFont="1" applyBorder="1"/>
    <xf numFmtId="0" fontId="8" fillId="0" borderId="0" xfId="1" applyFont="1" applyAlignment="1" applyProtection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Continuous" vertical="center" wrapText="1"/>
    </xf>
    <xf numFmtId="0" fontId="0" fillId="0" borderId="7" xfId="0" applyFont="1" applyFill="1" applyBorder="1" applyAlignment="1">
      <alignment wrapText="1"/>
    </xf>
    <xf numFmtId="0" fontId="0" fillId="0" borderId="1" xfId="0" applyFont="1" applyBorder="1" applyAlignment="1"/>
    <xf numFmtId="0" fontId="0" fillId="0" borderId="0" xfId="0" applyFont="1" applyBorder="1" applyAlignment="1"/>
    <xf numFmtId="0" fontId="0" fillId="0" borderId="0" xfId="0" applyFont="1" applyBorder="1"/>
    <xf numFmtId="0" fontId="1" fillId="0" borderId="0" xfId="0" applyFont="1" applyBorder="1"/>
    <xf numFmtId="0" fontId="0" fillId="0" borderId="1" xfId="0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6" fillId="0" borderId="1" xfId="0" applyFont="1" applyFill="1" applyBorder="1" applyAlignment="1"/>
    <xf numFmtId="0" fontId="6" fillId="0" borderId="7" xfId="0" applyFont="1" applyFill="1" applyBorder="1" applyAlignment="1">
      <alignment wrapText="1"/>
    </xf>
    <xf numFmtId="0" fontId="1" fillId="3" borderId="1" xfId="0" applyFont="1" applyFill="1" applyBorder="1" applyAlignment="1"/>
    <xf numFmtId="0" fontId="1" fillId="3" borderId="3" xfId="0" applyFont="1" applyFill="1" applyBorder="1" applyAlignment="1">
      <alignment wrapText="1"/>
    </xf>
    <xf numFmtId="0" fontId="1" fillId="3" borderId="1" xfId="0" applyFont="1" applyFill="1" applyBorder="1"/>
    <xf numFmtId="0" fontId="0" fillId="3" borderId="1" xfId="0" applyFill="1" applyBorder="1" applyAlignment="1">
      <alignment horizontal="center" vertical="center" wrapText="1"/>
    </xf>
    <xf numFmtId="0" fontId="1" fillId="3" borderId="7" xfId="0" applyFont="1" applyFill="1" applyBorder="1" applyAlignment="1">
      <alignment wrapText="1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/>
    <xf numFmtId="0" fontId="12" fillId="0" borderId="0" xfId="0" applyFont="1" applyAlignment="1">
      <alignment horizontal="center" vertical="center"/>
    </xf>
    <xf numFmtId="0" fontId="1" fillId="0" borderId="0" xfId="0" applyFont="1" applyFill="1"/>
    <xf numFmtId="0" fontId="8" fillId="0" borderId="0" xfId="1" applyFont="1" applyAlignment="1" applyProtection="1">
      <alignment horizontal="left" vertical="center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3" fontId="1" fillId="0" borderId="1" xfId="0" applyNumberFormat="1" applyFont="1" applyBorder="1"/>
    <xf numFmtId="3" fontId="0" fillId="0" borderId="1" xfId="0" applyNumberFormat="1" applyFont="1" applyBorder="1"/>
    <xf numFmtId="3" fontId="1" fillId="3" borderId="1" xfId="0" applyNumberFormat="1" applyFont="1" applyFill="1" applyBorder="1"/>
    <xf numFmtId="3" fontId="9" fillId="0" borderId="1" xfId="0" applyNumberFormat="1" applyFont="1" applyBorder="1"/>
    <xf numFmtId="1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/>
    <xf numFmtId="1" fontId="0" fillId="3" borderId="1" xfId="0" applyNumberFormat="1" applyFill="1" applyBorder="1" applyAlignment="1">
      <alignment horizontal="center" vertical="center" wrapText="1"/>
    </xf>
    <xf numFmtId="1" fontId="1" fillId="0" borderId="1" xfId="0" applyNumberFormat="1" applyFont="1" applyBorder="1"/>
    <xf numFmtId="1" fontId="0" fillId="0" borderId="1" xfId="0" applyNumberFormat="1" applyFont="1" applyBorder="1"/>
    <xf numFmtId="1" fontId="9" fillId="0" borderId="1" xfId="0" applyNumberFormat="1" applyFont="1" applyBorder="1"/>
    <xf numFmtId="0" fontId="1" fillId="4" borderId="0" xfId="0" applyFont="1" applyFill="1" applyBorder="1" applyAlignment="1">
      <alignment horizontal="left"/>
    </xf>
    <xf numFmtId="0" fontId="1" fillId="4" borderId="0" xfId="0" applyFont="1" applyFill="1" applyAlignment="1">
      <alignment horizontal="right" wrapText="1"/>
    </xf>
    <xf numFmtId="14" fontId="0" fillId="4" borderId="0" xfId="0" applyNumberFormat="1" applyFill="1"/>
    <xf numFmtId="1" fontId="15" fillId="0" borderId="1" xfId="0" applyNumberFormat="1" applyFont="1" applyFill="1" applyBorder="1" applyAlignment="1">
      <alignment horizontal="center" vertical="distributed"/>
    </xf>
    <xf numFmtId="0" fontId="0" fillId="0" borderId="1" xfId="0" applyBorder="1" applyAlignment="1">
      <alignment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Border="1"/>
    <xf numFmtId="0" fontId="15" fillId="0" borderId="1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distributed"/>
    </xf>
    <xf numFmtId="1" fontId="15" fillId="0" borderId="1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wrapText="1"/>
    </xf>
    <xf numFmtId="0" fontId="16" fillId="0" borderId="7" xfId="0" applyFont="1" applyFill="1" applyBorder="1" applyAlignment="1">
      <alignment wrapText="1"/>
    </xf>
    <xf numFmtId="1" fontId="15" fillId="0" borderId="1" xfId="0" applyNumberFormat="1" applyFont="1" applyFill="1" applyBorder="1" applyAlignment="1">
      <alignment horizontal="left" vertical="center" wrapText="1"/>
    </xf>
    <xf numFmtId="0" fontId="16" fillId="0" borderId="7" xfId="0" applyFont="1" applyBorder="1" applyAlignment="1">
      <alignment vertical="top" wrapText="1"/>
    </xf>
    <xf numFmtId="0" fontId="6" fillId="5" borderId="1" xfId="0" applyFont="1" applyFill="1" applyBorder="1" applyAlignment="1"/>
    <xf numFmtId="0" fontId="16" fillId="5" borderId="7" xfId="0" applyFont="1" applyFill="1" applyBorder="1" applyAlignment="1">
      <alignment wrapText="1"/>
    </xf>
    <xf numFmtId="0" fontId="0" fillId="5" borderId="1" xfId="0" applyFont="1" applyFill="1" applyBorder="1" applyAlignment="1"/>
    <xf numFmtId="1" fontId="1" fillId="5" borderId="1" xfId="0" applyNumberFormat="1" applyFont="1" applyFill="1" applyBorder="1"/>
    <xf numFmtId="1" fontId="0" fillId="5" borderId="1" xfId="0" applyNumberFormat="1" applyFont="1" applyFill="1" applyBorder="1"/>
    <xf numFmtId="0" fontId="0" fillId="5" borderId="1" xfId="0" applyFont="1" applyFill="1" applyBorder="1"/>
    <xf numFmtId="0" fontId="0" fillId="5" borderId="1" xfId="0" applyFill="1" applyBorder="1"/>
    <xf numFmtId="3" fontId="1" fillId="5" borderId="1" xfId="0" applyNumberFormat="1" applyFont="1" applyFill="1" applyBorder="1"/>
    <xf numFmtId="0" fontId="0" fillId="5" borderId="0" xfId="0" applyFill="1"/>
    <xf numFmtId="0" fontId="0" fillId="0" borderId="0" xfId="0" applyFont="1"/>
    <xf numFmtId="0" fontId="0" fillId="5" borderId="7" xfId="0" applyFont="1" applyFill="1" applyBorder="1" applyAlignment="1">
      <alignment wrapText="1"/>
    </xf>
    <xf numFmtId="0" fontId="1" fillId="5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0" fillId="0" borderId="7" xfId="0" applyFont="1" applyFill="1" applyBorder="1" applyAlignment="1"/>
    <xf numFmtId="0" fontId="15" fillId="0" borderId="7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8" fillId="0" borderId="0" xfId="1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wrapText="1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2"/>
  <sheetViews>
    <sheetView tabSelected="1" zoomScale="85" zoomScaleNormal="8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L12" sqref="L12"/>
    </sheetView>
  </sheetViews>
  <sheetFormatPr defaultRowHeight="15" x14ac:dyDescent="0.25"/>
  <cols>
    <col min="1" max="1" width="13.5703125" customWidth="1"/>
    <col min="2" max="2" width="39.7109375" style="6" customWidth="1"/>
    <col min="3" max="3" width="11" customWidth="1"/>
    <col min="4" max="4" width="14.5703125" customWidth="1"/>
    <col min="5" max="5" width="11" customWidth="1"/>
    <col min="6" max="6" width="13.42578125" customWidth="1"/>
    <col min="7" max="7" width="13" customWidth="1"/>
    <col min="8" max="8" width="11.42578125" customWidth="1"/>
    <col min="9" max="9" width="12.7109375" customWidth="1"/>
    <col min="10" max="11" width="11.42578125" customWidth="1"/>
    <col min="12" max="12" width="10.5703125" customWidth="1"/>
    <col min="13" max="13" width="13" customWidth="1"/>
    <col min="14" max="14" width="11.42578125" customWidth="1"/>
    <col min="15" max="15" width="12.28515625" customWidth="1"/>
    <col min="16" max="17" width="12.5703125" customWidth="1"/>
    <col min="18" max="18" width="11.42578125" customWidth="1"/>
    <col min="19" max="19" width="12.5703125" customWidth="1"/>
    <col min="20" max="20" width="11.85546875" customWidth="1"/>
    <col min="21" max="21" width="11.7109375" customWidth="1"/>
    <col min="22" max="22" width="14.85546875" customWidth="1"/>
  </cols>
  <sheetData>
    <row r="2" spans="1:22" ht="20.25" customHeight="1" x14ac:dyDescent="0.25">
      <c r="A2" s="38" t="s">
        <v>49</v>
      </c>
      <c r="B2" s="60" t="s">
        <v>77</v>
      </c>
    </row>
    <row r="3" spans="1:22" ht="19.5" customHeight="1" x14ac:dyDescent="0.4">
      <c r="A3" s="38" t="s">
        <v>58</v>
      </c>
      <c r="B3" s="61">
        <v>5907</v>
      </c>
      <c r="E3" s="37" t="s">
        <v>28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27" customHeight="1" x14ac:dyDescent="0.25">
      <c r="B4" s="5"/>
      <c r="E4" s="99" t="s">
        <v>61</v>
      </c>
      <c r="F4" s="100"/>
      <c r="G4" s="40" t="s">
        <v>25</v>
      </c>
      <c r="H4" s="62">
        <v>42370</v>
      </c>
      <c r="I4" s="40" t="s">
        <v>26</v>
      </c>
      <c r="J4" s="62">
        <v>42735</v>
      </c>
    </row>
    <row r="5" spans="1:22" ht="15.75" x14ac:dyDescent="0.25">
      <c r="B5" s="5"/>
      <c r="G5" s="39"/>
      <c r="H5" s="39"/>
      <c r="L5" s="11"/>
      <c r="M5" s="11"/>
    </row>
    <row r="6" spans="1:22" ht="15.75" x14ac:dyDescent="0.25">
      <c r="N6" s="12"/>
      <c r="O6" s="12"/>
      <c r="V6" s="13" t="s">
        <v>27</v>
      </c>
    </row>
    <row r="7" spans="1:22" ht="15.75" customHeight="1" x14ac:dyDescent="0.25">
      <c r="A7" s="91" t="s">
        <v>2</v>
      </c>
      <c r="B7" s="95" t="s">
        <v>52</v>
      </c>
      <c r="C7" s="91" t="s">
        <v>12</v>
      </c>
      <c r="D7" s="91" t="s">
        <v>0</v>
      </c>
      <c r="E7" s="91" t="s">
        <v>50</v>
      </c>
      <c r="F7" s="91" t="s">
        <v>47</v>
      </c>
      <c r="G7" s="91" t="s">
        <v>48</v>
      </c>
      <c r="H7" s="101" t="s">
        <v>11</v>
      </c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3"/>
    </row>
    <row r="8" spans="1:22" ht="15.75" customHeight="1" x14ac:dyDescent="0.25">
      <c r="A8" s="92"/>
      <c r="B8" s="96"/>
      <c r="C8" s="92"/>
      <c r="D8" s="92"/>
      <c r="E8" s="92"/>
      <c r="F8" s="92"/>
      <c r="G8" s="92"/>
      <c r="H8" s="104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6"/>
    </row>
    <row r="9" spans="1:22" ht="41.25" customHeight="1" x14ac:dyDescent="0.25">
      <c r="A9" s="93"/>
      <c r="B9" s="97"/>
      <c r="C9" s="93"/>
      <c r="D9" s="93"/>
      <c r="E9" s="93"/>
      <c r="F9" s="93"/>
      <c r="G9" s="93"/>
      <c r="H9" s="107" t="s">
        <v>51</v>
      </c>
      <c r="I9" s="108"/>
      <c r="J9" s="108"/>
      <c r="K9" s="108"/>
      <c r="L9" s="109"/>
      <c r="M9" s="107" t="s">
        <v>59</v>
      </c>
      <c r="N9" s="108"/>
      <c r="O9" s="109"/>
      <c r="P9" s="110" t="s">
        <v>10</v>
      </c>
      <c r="Q9" s="110"/>
      <c r="R9" s="107" t="s">
        <v>15</v>
      </c>
      <c r="S9" s="111"/>
      <c r="T9" s="110" t="s">
        <v>14</v>
      </c>
      <c r="U9" s="110"/>
      <c r="V9" s="110"/>
    </row>
    <row r="10" spans="1:22" s="4" customFormat="1" ht="120.75" customHeight="1" x14ac:dyDescent="0.25">
      <c r="A10" s="94"/>
      <c r="B10" s="98"/>
      <c r="C10" s="94"/>
      <c r="D10" s="94"/>
      <c r="E10" s="94"/>
      <c r="F10" s="94"/>
      <c r="G10" s="94"/>
      <c r="H10" s="36" t="s">
        <v>71</v>
      </c>
      <c r="I10" s="24" t="s">
        <v>9</v>
      </c>
      <c r="J10" s="36" t="s">
        <v>63</v>
      </c>
      <c r="K10" s="24" t="s">
        <v>1</v>
      </c>
      <c r="L10" s="36" t="s">
        <v>13</v>
      </c>
      <c r="M10" s="34" t="s">
        <v>60</v>
      </c>
      <c r="N10" s="24" t="s">
        <v>9</v>
      </c>
      <c r="O10" s="24" t="s">
        <v>1</v>
      </c>
      <c r="P10" s="24" t="s">
        <v>9</v>
      </c>
      <c r="Q10" s="24" t="s">
        <v>1</v>
      </c>
      <c r="R10" s="24" t="s">
        <v>9</v>
      </c>
      <c r="S10" s="24" t="s">
        <v>1</v>
      </c>
      <c r="T10" s="24" t="s">
        <v>62</v>
      </c>
      <c r="U10" s="24" t="s">
        <v>9</v>
      </c>
      <c r="V10" s="1" t="s">
        <v>1</v>
      </c>
    </row>
    <row r="11" spans="1:22" s="4" customFormat="1" x14ac:dyDescent="0.25">
      <c r="A11" s="14">
        <v>1</v>
      </c>
      <c r="B11" s="17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35">
        <v>8</v>
      </c>
      <c r="I11" s="14">
        <v>9</v>
      </c>
      <c r="J11" s="14" t="s">
        <v>24</v>
      </c>
      <c r="K11" s="14">
        <v>10</v>
      </c>
      <c r="L11" s="14" t="s">
        <v>29</v>
      </c>
      <c r="M11" s="14">
        <v>11</v>
      </c>
      <c r="N11" s="14">
        <v>12</v>
      </c>
      <c r="O11" s="14">
        <v>13</v>
      </c>
      <c r="P11" s="14">
        <v>14</v>
      </c>
      <c r="Q11" s="14">
        <v>15</v>
      </c>
      <c r="R11" s="14">
        <v>16</v>
      </c>
      <c r="S11" s="14">
        <v>17</v>
      </c>
      <c r="T11" s="14">
        <v>18</v>
      </c>
      <c r="U11" s="14">
        <v>19</v>
      </c>
      <c r="V11" s="18">
        <v>20</v>
      </c>
    </row>
    <row r="12" spans="1:22" s="4" customFormat="1" ht="15.75" x14ac:dyDescent="0.25">
      <c r="A12" s="24"/>
      <c r="B12" s="15" t="s">
        <v>3</v>
      </c>
      <c r="C12" s="16"/>
      <c r="D12" s="52">
        <f>D13+D48+D93+D116+D133</f>
        <v>4366652</v>
      </c>
      <c r="E12" s="52">
        <f>E13+E48+E93+E116+E133</f>
        <v>852094</v>
      </c>
      <c r="F12" s="52">
        <f t="shared" ref="F12:F93" si="0">I12+N12+P12+R12+U12</f>
        <v>2854149</v>
      </c>
      <c r="G12" s="52">
        <f t="shared" ref="G12:G13" si="1">K12+O12+Q12+S12+V12</f>
        <v>2360021</v>
      </c>
      <c r="H12" s="53"/>
      <c r="I12" s="52">
        <f>I13+I48+I93+I116+I133</f>
        <v>1946100</v>
      </c>
      <c r="J12" s="52">
        <f>J13+J48+J93+J116+J133</f>
        <v>1796100</v>
      </c>
      <c r="K12" s="52">
        <f>K13+K48+K93+K116+K133</f>
        <v>1471059</v>
      </c>
      <c r="L12" s="52">
        <f>L13+L48+L93+L116+L133</f>
        <v>1321059</v>
      </c>
      <c r="M12" s="54"/>
      <c r="N12" s="52">
        <f t="shared" ref="N12:S12" si="2">N13+N48+N93+N116+N133</f>
        <v>528534</v>
      </c>
      <c r="O12" s="52">
        <f t="shared" si="2"/>
        <v>528534</v>
      </c>
      <c r="P12" s="52">
        <f t="shared" si="2"/>
        <v>252063</v>
      </c>
      <c r="Q12" s="52">
        <f t="shared" si="2"/>
        <v>232976</v>
      </c>
      <c r="R12" s="52">
        <f t="shared" si="2"/>
        <v>127452</v>
      </c>
      <c r="S12" s="52">
        <f t="shared" si="2"/>
        <v>127452</v>
      </c>
      <c r="T12" s="52"/>
      <c r="U12" s="52">
        <f>U13+U48+U93+U116+U133</f>
        <v>0</v>
      </c>
      <c r="V12" s="52">
        <f>V13+V48+V93+V116+V133</f>
        <v>0</v>
      </c>
    </row>
    <row r="13" spans="1:22" ht="30" x14ac:dyDescent="0.25">
      <c r="A13" s="28">
        <v>5100</v>
      </c>
      <c r="B13" s="29" t="s">
        <v>4</v>
      </c>
      <c r="C13" s="30"/>
      <c r="D13" s="55">
        <f>D14+D21+D23+D25+D27+D29+D42+D44</f>
        <v>2339530</v>
      </c>
      <c r="E13" s="55">
        <f>E14+E21+E23+E25+E27+E29+E42+E44</f>
        <v>425077</v>
      </c>
      <c r="F13" s="55">
        <f t="shared" si="0"/>
        <v>1253064</v>
      </c>
      <c r="G13" s="55">
        <f t="shared" si="1"/>
        <v>1253064</v>
      </c>
      <c r="H13" s="55"/>
      <c r="I13" s="55">
        <f>I14+I21+I23+I25+I27+I29+I42+I44</f>
        <v>988050</v>
      </c>
      <c r="J13" s="55">
        <f>J14+J21+J23+J25+J27+J29+J42+J44</f>
        <v>838050</v>
      </c>
      <c r="K13" s="55">
        <f>K14+K21+K23+K25+K27+K29+K42+K44</f>
        <v>988050</v>
      </c>
      <c r="L13" s="55">
        <f>L14+L21+L23+L25+L27+L29+L42+L44</f>
        <v>838050</v>
      </c>
      <c r="M13" s="56"/>
      <c r="N13" s="55">
        <f t="shared" ref="N13:S13" si="3">N14+N21+N23+N25+N27+N29+N42+N44</f>
        <v>5551</v>
      </c>
      <c r="O13" s="55">
        <f t="shared" si="3"/>
        <v>5551</v>
      </c>
      <c r="P13" s="55">
        <f t="shared" si="3"/>
        <v>132011</v>
      </c>
      <c r="Q13" s="55">
        <f t="shared" si="3"/>
        <v>132011</v>
      </c>
      <c r="R13" s="55">
        <f t="shared" si="3"/>
        <v>127452</v>
      </c>
      <c r="S13" s="55">
        <f t="shared" si="3"/>
        <v>127452</v>
      </c>
      <c r="T13" s="56"/>
      <c r="U13" s="55">
        <f>U14+U21+U23+U25+U27+U29+U42+U44</f>
        <v>0</v>
      </c>
      <c r="V13" s="55">
        <f>V14+V21+V23+V25+V27+V29+V42+V44</f>
        <v>0</v>
      </c>
    </row>
    <row r="14" spans="1:22" ht="15" customHeight="1" x14ac:dyDescent="0.25">
      <c r="A14" s="7" t="s">
        <v>16</v>
      </c>
      <c r="B14" s="7" t="s">
        <v>39</v>
      </c>
      <c r="C14" s="2"/>
      <c r="D14" s="57">
        <f>D16</f>
        <v>196042</v>
      </c>
      <c r="E14" s="57"/>
      <c r="F14" s="57">
        <f>F16</f>
        <v>196042</v>
      </c>
      <c r="G14" s="57">
        <f>J14+S14</f>
        <v>196042</v>
      </c>
      <c r="H14" s="2"/>
      <c r="I14" s="57">
        <f>I16</f>
        <v>68590</v>
      </c>
      <c r="J14" s="57">
        <f>J16</f>
        <v>68590</v>
      </c>
      <c r="K14" s="57">
        <f>K16</f>
        <v>68590</v>
      </c>
      <c r="L14" s="57">
        <f>L16</f>
        <v>68590</v>
      </c>
      <c r="M14" s="24"/>
      <c r="N14" s="57"/>
      <c r="O14" s="57"/>
      <c r="P14" s="57"/>
      <c r="Q14" s="57"/>
      <c r="R14" s="57">
        <f>R16</f>
        <v>127452</v>
      </c>
      <c r="S14" s="57">
        <f>S16</f>
        <v>127452</v>
      </c>
      <c r="T14" s="24"/>
      <c r="U14" s="48"/>
      <c r="V14" s="48"/>
    </row>
    <row r="15" spans="1:22" ht="15" customHeight="1" x14ac:dyDescent="0.25">
      <c r="A15" s="7"/>
      <c r="B15" s="7" t="s">
        <v>31</v>
      </c>
      <c r="C15" s="2"/>
      <c r="D15" s="57"/>
      <c r="E15" s="57"/>
      <c r="F15" s="57"/>
      <c r="G15" s="57"/>
      <c r="H15" s="2"/>
      <c r="I15" s="57"/>
      <c r="J15" s="57"/>
      <c r="K15" s="57"/>
      <c r="L15" s="57"/>
      <c r="M15" s="45"/>
      <c r="N15" s="57"/>
      <c r="O15" s="57"/>
      <c r="P15" s="57"/>
      <c r="Q15" s="57"/>
      <c r="R15" s="57"/>
      <c r="S15" s="57"/>
      <c r="T15" s="45"/>
      <c r="U15" s="48"/>
      <c r="V15" s="48"/>
    </row>
    <row r="16" spans="1:22" ht="45.75" customHeight="1" x14ac:dyDescent="0.25">
      <c r="A16" s="7"/>
      <c r="B16" s="70" t="s">
        <v>106</v>
      </c>
      <c r="C16" s="10" t="s">
        <v>80</v>
      </c>
      <c r="D16" s="58">
        <v>196042</v>
      </c>
      <c r="E16" s="58"/>
      <c r="F16" s="58">
        <v>196042</v>
      </c>
      <c r="G16" s="58">
        <v>196042</v>
      </c>
      <c r="H16" s="10" t="s">
        <v>78</v>
      </c>
      <c r="I16" s="58">
        <v>68590</v>
      </c>
      <c r="J16" s="58">
        <v>68590</v>
      </c>
      <c r="K16" s="58">
        <v>68590</v>
      </c>
      <c r="L16" s="58">
        <v>68590</v>
      </c>
      <c r="M16" s="86"/>
      <c r="N16" s="58"/>
      <c r="O16" s="58"/>
      <c r="P16" s="58"/>
      <c r="Q16" s="58"/>
      <c r="R16" s="58">
        <v>127452</v>
      </c>
      <c r="S16" s="58">
        <v>127452</v>
      </c>
      <c r="T16" s="86"/>
      <c r="U16" s="49"/>
      <c r="V16" s="49"/>
    </row>
    <row r="17" spans="1:25" ht="15" customHeight="1" x14ac:dyDescent="0.25">
      <c r="A17" s="7"/>
      <c r="B17" s="7" t="s">
        <v>30</v>
      </c>
      <c r="C17" s="2"/>
      <c r="D17" s="57"/>
      <c r="E17" s="57"/>
      <c r="F17" s="57"/>
      <c r="G17" s="57"/>
      <c r="H17" s="2"/>
      <c r="I17" s="57"/>
      <c r="J17" s="57"/>
      <c r="K17" s="57"/>
      <c r="L17" s="57"/>
      <c r="M17" s="46"/>
      <c r="N17" s="57"/>
      <c r="O17" s="57"/>
      <c r="P17" s="57"/>
      <c r="Q17" s="57"/>
      <c r="R17" s="57"/>
      <c r="S17" s="57"/>
      <c r="T17" s="46"/>
      <c r="U17" s="48"/>
      <c r="V17" s="48"/>
    </row>
    <row r="18" spans="1:25" ht="15" customHeight="1" x14ac:dyDescent="0.25">
      <c r="A18" s="7"/>
      <c r="B18" s="7" t="s">
        <v>66</v>
      </c>
      <c r="C18" s="2"/>
      <c r="D18" s="57"/>
      <c r="E18" s="57"/>
      <c r="F18" s="57"/>
      <c r="G18" s="57"/>
      <c r="H18" s="2"/>
      <c r="I18" s="57"/>
      <c r="J18" s="57"/>
      <c r="K18" s="57"/>
      <c r="L18" s="57"/>
      <c r="M18" s="46"/>
      <c r="N18" s="57"/>
      <c r="O18" s="57"/>
      <c r="P18" s="57"/>
      <c r="Q18" s="57"/>
      <c r="R18" s="57"/>
      <c r="S18" s="57"/>
      <c r="T18" s="46"/>
      <c r="U18" s="48"/>
      <c r="V18" s="48"/>
    </row>
    <row r="19" spans="1:25" ht="15" customHeight="1" x14ac:dyDescent="0.25">
      <c r="A19" s="7"/>
      <c r="B19" s="7" t="s">
        <v>67</v>
      </c>
      <c r="C19" s="2"/>
      <c r="D19" s="57"/>
      <c r="E19" s="57"/>
      <c r="F19" s="57"/>
      <c r="G19" s="57"/>
      <c r="H19" s="2"/>
      <c r="I19" s="57"/>
      <c r="J19" s="57"/>
      <c r="K19" s="57"/>
      <c r="L19" s="57"/>
      <c r="M19" s="45"/>
      <c r="N19" s="57"/>
      <c r="O19" s="57"/>
      <c r="P19" s="57"/>
      <c r="Q19" s="57"/>
      <c r="R19" s="57"/>
      <c r="S19" s="57"/>
      <c r="T19" s="45"/>
      <c r="U19" s="48"/>
      <c r="V19" s="48"/>
    </row>
    <row r="20" spans="1:25" ht="15" customHeight="1" x14ac:dyDescent="0.25">
      <c r="A20" s="10"/>
      <c r="B20" s="7" t="s">
        <v>66</v>
      </c>
      <c r="C20" s="2"/>
      <c r="D20" s="57"/>
      <c r="E20" s="57"/>
      <c r="F20" s="57"/>
      <c r="G20" s="57"/>
      <c r="H20" s="2"/>
      <c r="I20" s="57"/>
      <c r="J20" s="57"/>
      <c r="K20" s="57"/>
      <c r="L20" s="57"/>
      <c r="M20" s="3"/>
      <c r="N20" s="57"/>
      <c r="O20" s="57"/>
      <c r="P20" s="57"/>
      <c r="Q20" s="57"/>
      <c r="R20" s="57"/>
      <c r="S20" s="57"/>
      <c r="T20" s="3"/>
      <c r="U20" s="48"/>
      <c r="V20" s="48"/>
    </row>
    <row r="21" spans="1:25" ht="15" customHeight="1" x14ac:dyDescent="0.25">
      <c r="A21" s="7" t="s">
        <v>17</v>
      </c>
      <c r="B21" s="7" t="s">
        <v>40</v>
      </c>
      <c r="C21" s="2"/>
      <c r="D21" s="57">
        <f>D22</f>
        <v>310963</v>
      </c>
      <c r="E21" s="57"/>
      <c r="F21" s="57">
        <f>F22</f>
        <v>150000</v>
      </c>
      <c r="G21" s="57">
        <f>K21</f>
        <v>150000</v>
      </c>
      <c r="H21" s="2"/>
      <c r="I21" s="57">
        <v>150000</v>
      </c>
      <c r="J21" s="57"/>
      <c r="K21" s="57">
        <f>K22</f>
        <v>150000</v>
      </c>
      <c r="L21" s="57"/>
      <c r="M21" s="3"/>
      <c r="N21" s="57"/>
      <c r="O21" s="57"/>
      <c r="P21" s="57"/>
      <c r="Q21" s="57"/>
      <c r="R21" s="57"/>
      <c r="S21" s="57"/>
      <c r="T21" s="3"/>
      <c r="U21" s="48"/>
      <c r="V21" s="48"/>
    </row>
    <row r="22" spans="1:25" ht="147" customHeight="1" x14ac:dyDescent="0.25">
      <c r="A22" s="10"/>
      <c r="B22" s="70" t="s">
        <v>102</v>
      </c>
      <c r="C22" s="10" t="s">
        <v>105</v>
      </c>
      <c r="D22" s="58">
        <v>310963</v>
      </c>
      <c r="E22" s="58">
        <v>0</v>
      </c>
      <c r="F22" s="58">
        <v>150000</v>
      </c>
      <c r="G22" s="58">
        <f>K22</f>
        <v>150000</v>
      </c>
      <c r="H22" s="10" t="s">
        <v>85</v>
      </c>
      <c r="I22" s="58">
        <v>150000</v>
      </c>
      <c r="J22" s="58"/>
      <c r="K22" s="58">
        <v>150000</v>
      </c>
      <c r="L22" s="58"/>
      <c r="M22" s="3"/>
      <c r="N22" s="57"/>
      <c r="O22" s="57"/>
      <c r="P22" s="57"/>
      <c r="Q22" s="57"/>
      <c r="R22" s="57"/>
      <c r="S22" s="57"/>
      <c r="T22" s="3"/>
      <c r="U22" s="48"/>
      <c r="V22" s="48"/>
    </row>
    <row r="23" spans="1:25" ht="15" customHeight="1" x14ac:dyDescent="0.25">
      <c r="A23" s="7" t="s">
        <v>18</v>
      </c>
      <c r="B23" s="7" t="s">
        <v>41</v>
      </c>
      <c r="C23" s="20"/>
      <c r="D23" s="57"/>
      <c r="E23" s="57"/>
      <c r="F23" s="57"/>
      <c r="G23" s="57"/>
      <c r="H23" s="2"/>
      <c r="I23" s="57"/>
      <c r="J23" s="57"/>
      <c r="K23" s="57"/>
      <c r="L23" s="57"/>
      <c r="M23" s="3"/>
      <c r="N23" s="57"/>
      <c r="O23" s="57"/>
      <c r="P23" s="57"/>
      <c r="Q23" s="57"/>
      <c r="R23" s="57"/>
      <c r="S23" s="57"/>
      <c r="T23" s="3"/>
      <c r="U23" s="48"/>
      <c r="V23" s="48"/>
    </row>
    <row r="24" spans="1:25" ht="15" customHeight="1" x14ac:dyDescent="0.25">
      <c r="A24" s="10"/>
      <c r="B24" s="7" t="s">
        <v>54</v>
      </c>
      <c r="C24" s="20"/>
      <c r="D24" s="57"/>
      <c r="E24" s="57"/>
      <c r="F24" s="58"/>
      <c r="G24" s="58"/>
      <c r="H24" s="2"/>
      <c r="I24" s="57"/>
      <c r="J24" s="57"/>
      <c r="K24" s="57"/>
      <c r="L24" s="57"/>
      <c r="M24" s="3"/>
      <c r="N24" s="57"/>
      <c r="O24" s="57"/>
      <c r="P24" s="57"/>
      <c r="Q24" s="57"/>
      <c r="R24" s="57"/>
      <c r="S24" s="57"/>
      <c r="T24" s="3"/>
      <c r="U24" s="48"/>
      <c r="V24" s="48"/>
    </row>
    <row r="25" spans="1:25" ht="15" customHeight="1" x14ac:dyDescent="0.25">
      <c r="A25" s="7" t="s">
        <v>19</v>
      </c>
      <c r="B25" s="7" t="s">
        <v>42</v>
      </c>
      <c r="C25" s="20"/>
      <c r="D25" s="57"/>
      <c r="E25" s="57"/>
      <c r="F25" s="57"/>
      <c r="G25" s="57"/>
      <c r="H25" s="2"/>
      <c r="I25" s="57"/>
      <c r="J25" s="57"/>
      <c r="K25" s="57"/>
      <c r="L25" s="57"/>
      <c r="M25" s="3"/>
      <c r="N25" s="57"/>
      <c r="O25" s="57"/>
      <c r="P25" s="57"/>
      <c r="Q25" s="57"/>
      <c r="R25" s="57"/>
      <c r="S25" s="57"/>
      <c r="T25" s="3"/>
      <c r="U25" s="48"/>
      <c r="V25" s="48"/>
    </row>
    <row r="26" spans="1:25" ht="15" customHeight="1" x14ac:dyDescent="0.25">
      <c r="A26" s="10"/>
      <c r="B26" s="7" t="s">
        <v>33</v>
      </c>
      <c r="C26" s="20"/>
      <c r="D26" s="57"/>
      <c r="E26" s="57"/>
      <c r="F26" s="58"/>
      <c r="G26" s="58"/>
      <c r="H26" s="2"/>
      <c r="I26" s="57"/>
      <c r="J26" s="57"/>
      <c r="K26" s="57"/>
      <c r="L26" s="57"/>
      <c r="M26" s="3"/>
      <c r="N26" s="57"/>
      <c r="O26" s="57"/>
      <c r="P26" s="57"/>
      <c r="Q26" s="57"/>
      <c r="R26" s="57"/>
      <c r="S26" s="57"/>
      <c r="T26" s="3"/>
      <c r="U26" s="48"/>
      <c r="V26" s="48"/>
    </row>
    <row r="27" spans="1:25" ht="15" customHeight="1" x14ac:dyDescent="0.25">
      <c r="A27" s="7" t="s">
        <v>20</v>
      </c>
      <c r="B27" s="7" t="s">
        <v>43</v>
      </c>
      <c r="C27" s="20"/>
      <c r="D27" s="57"/>
      <c r="E27" s="57"/>
      <c r="F27" s="57"/>
      <c r="G27" s="57"/>
      <c r="H27" s="2"/>
      <c r="I27" s="57"/>
      <c r="J27" s="57"/>
      <c r="K27" s="57"/>
      <c r="L27" s="57"/>
      <c r="M27" s="3"/>
      <c r="N27" s="57"/>
      <c r="O27" s="57"/>
      <c r="P27" s="57"/>
      <c r="Q27" s="57"/>
      <c r="R27" s="57"/>
      <c r="S27" s="57"/>
      <c r="T27" s="3"/>
      <c r="U27" s="48"/>
      <c r="V27" s="48"/>
    </row>
    <row r="28" spans="1:25" ht="15" customHeight="1" x14ac:dyDescent="0.25">
      <c r="A28" s="10"/>
      <c r="B28" s="7" t="s">
        <v>55</v>
      </c>
      <c r="C28" s="20"/>
      <c r="D28" s="57"/>
      <c r="E28" s="57"/>
      <c r="F28" s="58"/>
      <c r="G28" s="58"/>
      <c r="H28" s="2"/>
      <c r="I28" s="57"/>
      <c r="J28" s="57"/>
      <c r="K28" s="57"/>
      <c r="L28" s="57"/>
      <c r="M28" s="3"/>
      <c r="N28" s="57"/>
      <c r="O28" s="57"/>
      <c r="P28" s="57"/>
      <c r="Q28" s="57"/>
      <c r="R28" s="57"/>
      <c r="S28" s="57"/>
      <c r="T28" s="3"/>
      <c r="U28" s="48"/>
      <c r="V28" s="48"/>
    </row>
    <row r="29" spans="1:25" ht="40.5" customHeight="1" x14ac:dyDescent="0.25">
      <c r="A29" s="7" t="s">
        <v>21</v>
      </c>
      <c r="B29" s="7" t="s">
        <v>44</v>
      </c>
      <c r="C29" s="20"/>
      <c r="D29" s="57">
        <f>SUM(D30:D41)</f>
        <v>852514</v>
      </c>
      <c r="E29" s="57">
        <f>SUM(E30:E41)</f>
        <v>271200</v>
      </c>
      <c r="F29" s="57">
        <f>SUM(F30:F41)</f>
        <v>384617</v>
      </c>
      <c r="G29" s="57">
        <f>SUM(G30:G41)</f>
        <v>384617</v>
      </c>
      <c r="H29" s="2"/>
      <c r="I29" s="57">
        <f>SUM(I30:I41)</f>
        <v>330238</v>
      </c>
      <c r="J29" s="57">
        <f>SUM(J30:J41)</f>
        <v>330238</v>
      </c>
      <c r="K29" s="57">
        <f>SUM(K30:K41)</f>
        <v>330238</v>
      </c>
      <c r="L29" s="57">
        <f>SUM(L30:L41)</f>
        <v>330238</v>
      </c>
      <c r="M29" s="3"/>
      <c r="N29" s="57">
        <f>N41</f>
        <v>5551</v>
      </c>
      <c r="O29" s="57">
        <v>5551</v>
      </c>
      <c r="P29" s="57">
        <f>SUM(P30:P41)</f>
        <v>48828</v>
      </c>
      <c r="Q29" s="57">
        <f>SUM(Q30:Q41)</f>
        <v>48828</v>
      </c>
      <c r="R29" s="57"/>
      <c r="S29" s="57"/>
      <c r="T29" s="3"/>
      <c r="U29" s="48"/>
      <c r="V29" s="48"/>
    </row>
    <row r="30" spans="1:25" ht="44.25" customHeight="1" x14ac:dyDescent="0.25">
      <c r="A30" s="7"/>
      <c r="B30" s="70" t="s">
        <v>107</v>
      </c>
      <c r="C30" s="20" t="s">
        <v>80</v>
      </c>
      <c r="D30" s="58">
        <v>14579</v>
      </c>
      <c r="E30" s="58">
        <v>0</v>
      </c>
      <c r="F30" s="58">
        <v>14579</v>
      </c>
      <c r="G30" s="58">
        <v>14579</v>
      </c>
      <c r="H30" s="10"/>
      <c r="I30" s="58"/>
      <c r="J30" s="58"/>
      <c r="K30" s="58"/>
      <c r="L30" s="58"/>
      <c r="M30" s="10"/>
      <c r="N30" s="58"/>
      <c r="O30" s="58"/>
      <c r="P30" s="58">
        <v>14579</v>
      </c>
      <c r="Q30" s="58">
        <v>14579</v>
      </c>
      <c r="R30" s="58"/>
      <c r="S30" s="58"/>
      <c r="T30" s="10"/>
      <c r="U30" s="49"/>
      <c r="V30" s="49"/>
      <c r="W30" s="83"/>
      <c r="X30" s="83"/>
      <c r="Y30" s="83"/>
    </row>
    <row r="31" spans="1:25" ht="44.25" customHeight="1" x14ac:dyDescent="0.25">
      <c r="A31" s="7"/>
      <c r="B31" s="70" t="s">
        <v>108</v>
      </c>
      <c r="C31" s="20" t="s">
        <v>80</v>
      </c>
      <c r="D31" s="58">
        <v>16800</v>
      </c>
      <c r="E31" s="58">
        <v>0</v>
      </c>
      <c r="F31" s="58">
        <v>16800</v>
      </c>
      <c r="G31" s="58">
        <v>16800</v>
      </c>
      <c r="H31" s="10">
        <v>3113</v>
      </c>
      <c r="I31" s="58">
        <v>3360</v>
      </c>
      <c r="J31" s="58">
        <v>3360</v>
      </c>
      <c r="K31" s="58">
        <v>3360</v>
      </c>
      <c r="L31" s="58">
        <v>3360</v>
      </c>
      <c r="M31" s="10"/>
      <c r="N31" s="58"/>
      <c r="O31" s="58"/>
      <c r="P31" s="58">
        <v>13440</v>
      </c>
      <c r="Q31" s="58">
        <v>13440</v>
      </c>
      <c r="R31" s="58"/>
      <c r="S31" s="58"/>
      <c r="T31" s="10"/>
      <c r="U31" s="49"/>
      <c r="V31" s="49"/>
      <c r="W31" s="83"/>
      <c r="X31" s="83"/>
      <c r="Y31" s="83"/>
    </row>
    <row r="32" spans="1:25" ht="33.75" customHeight="1" x14ac:dyDescent="0.25">
      <c r="A32" s="7"/>
      <c r="B32" s="70" t="s">
        <v>109</v>
      </c>
      <c r="C32" s="20" t="s">
        <v>80</v>
      </c>
      <c r="D32" s="58">
        <v>14256</v>
      </c>
      <c r="E32" s="58">
        <v>0</v>
      </c>
      <c r="F32" s="58">
        <v>14256</v>
      </c>
      <c r="G32" s="58">
        <v>14256</v>
      </c>
      <c r="H32" s="10"/>
      <c r="I32" s="58"/>
      <c r="J32" s="58"/>
      <c r="K32" s="3"/>
      <c r="L32" s="3"/>
      <c r="M32" s="10"/>
      <c r="N32" s="58"/>
      <c r="O32" s="58"/>
      <c r="P32" s="58">
        <v>14256</v>
      </c>
      <c r="Q32" s="58">
        <v>14256</v>
      </c>
      <c r="R32" s="58"/>
      <c r="S32" s="58"/>
      <c r="T32" s="10"/>
      <c r="U32" s="49"/>
      <c r="V32" s="49"/>
      <c r="W32" s="83"/>
      <c r="X32" s="83"/>
      <c r="Y32" s="83"/>
    </row>
    <row r="33" spans="1:25" ht="32.25" customHeight="1" x14ac:dyDescent="0.25">
      <c r="A33" s="7"/>
      <c r="B33" s="70" t="s">
        <v>110</v>
      </c>
      <c r="C33" s="20" t="s">
        <v>80</v>
      </c>
      <c r="D33" s="58">
        <v>6480</v>
      </c>
      <c r="E33" s="58">
        <v>0</v>
      </c>
      <c r="F33" s="58">
        <v>6480</v>
      </c>
      <c r="G33" s="58">
        <v>6480</v>
      </c>
      <c r="H33" s="10"/>
      <c r="I33" s="58"/>
      <c r="J33" s="58"/>
      <c r="K33" s="58"/>
      <c r="L33" s="58"/>
      <c r="M33" s="10"/>
      <c r="N33" s="58"/>
      <c r="O33" s="58"/>
      <c r="P33" s="58">
        <v>6480</v>
      </c>
      <c r="Q33" s="58">
        <v>6480</v>
      </c>
      <c r="R33" s="58"/>
      <c r="S33" s="58"/>
      <c r="T33" s="10"/>
      <c r="U33" s="49"/>
      <c r="V33" s="49"/>
      <c r="W33" s="83"/>
      <c r="X33" s="83"/>
      <c r="Y33" s="83"/>
    </row>
    <row r="34" spans="1:25" ht="57.75" customHeight="1" x14ac:dyDescent="0.25">
      <c r="A34" s="10"/>
      <c r="B34" s="72" t="s">
        <v>91</v>
      </c>
      <c r="C34" s="20" t="s">
        <v>111</v>
      </c>
      <c r="D34" s="58">
        <v>69420</v>
      </c>
      <c r="E34" s="58">
        <v>40000</v>
      </c>
      <c r="F34" s="58">
        <v>19420</v>
      </c>
      <c r="G34" s="58">
        <f t="shared" ref="G34:G40" si="4">K34</f>
        <v>19420</v>
      </c>
      <c r="H34" s="10" t="s">
        <v>78</v>
      </c>
      <c r="I34" s="58">
        <v>19420</v>
      </c>
      <c r="J34" s="58">
        <v>19420</v>
      </c>
      <c r="K34" s="58">
        <v>19420</v>
      </c>
      <c r="L34" s="58">
        <v>19420</v>
      </c>
      <c r="M34" s="10"/>
      <c r="N34" s="58"/>
      <c r="O34" s="58"/>
      <c r="P34" s="58"/>
      <c r="Q34" s="58"/>
      <c r="R34" s="58"/>
      <c r="S34" s="58"/>
      <c r="T34" s="10"/>
      <c r="U34" s="49"/>
      <c r="V34" s="49"/>
    </row>
    <row r="35" spans="1:25" ht="69.75" customHeight="1" x14ac:dyDescent="0.25">
      <c r="A35" s="66"/>
      <c r="B35" s="73" t="s">
        <v>92</v>
      </c>
      <c r="C35" s="20" t="s">
        <v>111</v>
      </c>
      <c r="D35" s="58">
        <v>364841</v>
      </c>
      <c r="E35" s="58">
        <v>100000</v>
      </c>
      <c r="F35" s="58">
        <v>160000</v>
      </c>
      <c r="G35" s="58">
        <v>160000</v>
      </c>
      <c r="H35" s="10" t="s">
        <v>78</v>
      </c>
      <c r="I35" s="58">
        <v>159927</v>
      </c>
      <c r="J35" s="58">
        <v>159927</v>
      </c>
      <c r="K35" s="58">
        <v>159927</v>
      </c>
      <c r="L35" s="58">
        <v>159927</v>
      </c>
      <c r="M35" s="10"/>
      <c r="N35" s="58"/>
      <c r="O35" s="58"/>
      <c r="P35" s="58">
        <v>73</v>
      </c>
      <c r="Q35" s="58">
        <v>73</v>
      </c>
      <c r="R35" s="58"/>
      <c r="S35" s="58"/>
      <c r="T35" s="10"/>
      <c r="U35" s="49"/>
      <c r="V35" s="49"/>
    </row>
    <row r="36" spans="1:25" ht="78.75" customHeight="1" x14ac:dyDescent="0.25">
      <c r="A36" s="66"/>
      <c r="B36" s="69" t="s">
        <v>93</v>
      </c>
      <c r="C36" s="20" t="s">
        <v>111</v>
      </c>
      <c r="D36" s="58">
        <v>67636</v>
      </c>
      <c r="E36" s="58">
        <v>20000</v>
      </c>
      <c r="F36" s="58">
        <v>37709</v>
      </c>
      <c r="G36" s="58">
        <f t="shared" si="4"/>
        <v>37709</v>
      </c>
      <c r="H36" s="10" t="s">
        <v>78</v>
      </c>
      <c r="I36" s="58">
        <v>37709</v>
      </c>
      <c r="J36" s="58">
        <v>37709</v>
      </c>
      <c r="K36" s="58">
        <v>37709</v>
      </c>
      <c r="L36" s="58">
        <v>37709</v>
      </c>
      <c r="M36" s="10"/>
      <c r="N36" s="58"/>
      <c r="O36" s="58"/>
      <c r="P36" s="58"/>
      <c r="Q36" s="58"/>
      <c r="R36" s="58"/>
      <c r="S36" s="58"/>
      <c r="T36" s="10"/>
      <c r="U36" s="49"/>
      <c r="V36" s="49"/>
    </row>
    <row r="37" spans="1:25" ht="46.5" customHeight="1" x14ac:dyDescent="0.25">
      <c r="A37" s="66"/>
      <c r="B37" s="69" t="s">
        <v>94</v>
      </c>
      <c r="C37" s="20" t="s">
        <v>111</v>
      </c>
      <c r="D37" s="58">
        <v>78548</v>
      </c>
      <c r="E37" s="58">
        <v>41200</v>
      </c>
      <c r="F37" s="58">
        <v>17348</v>
      </c>
      <c r="G37" s="58">
        <f t="shared" si="4"/>
        <v>17348</v>
      </c>
      <c r="H37" s="10" t="s">
        <v>78</v>
      </c>
      <c r="I37" s="58">
        <v>17348</v>
      </c>
      <c r="J37" s="58">
        <v>17348</v>
      </c>
      <c r="K37" s="58">
        <v>17348</v>
      </c>
      <c r="L37" s="58">
        <v>17348</v>
      </c>
      <c r="M37" s="10"/>
      <c r="N37" s="58"/>
      <c r="O37" s="58"/>
      <c r="P37" s="58"/>
      <c r="Q37" s="58"/>
      <c r="R37" s="58"/>
      <c r="S37" s="58"/>
      <c r="T37" s="10"/>
      <c r="U37" s="49"/>
      <c r="V37" s="49"/>
    </row>
    <row r="38" spans="1:25" ht="45.75" customHeight="1" x14ac:dyDescent="0.25">
      <c r="A38" s="66"/>
      <c r="B38" s="69" t="s">
        <v>95</v>
      </c>
      <c r="C38" s="20" t="s">
        <v>111</v>
      </c>
      <c r="D38" s="58">
        <v>92567</v>
      </c>
      <c r="E38" s="58">
        <v>40000</v>
      </c>
      <c r="F38" s="58">
        <v>32567</v>
      </c>
      <c r="G38" s="58">
        <f t="shared" si="4"/>
        <v>32567</v>
      </c>
      <c r="H38" s="10" t="s">
        <v>78</v>
      </c>
      <c r="I38" s="58">
        <v>32567</v>
      </c>
      <c r="J38" s="58">
        <v>32567</v>
      </c>
      <c r="K38" s="58">
        <v>32567</v>
      </c>
      <c r="L38" s="58">
        <v>32567</v>
      </c>
      <c r="M38" s="10"/>
      <c r="N38" s="58"/>
      <c r="O38" s="58"/>
      <c r="P38" s="58"/>
      <c r="Q38" s="58"/>
      <c r="R38" s="58"/>
      <c r="S38" s="58"/>
      <c r="T38" s="10"/>
      <c r="U38" s="49"/>
      <c r="V38" s="49"/>
    </row>
    <row r="39" spans="1:25" ht="46.5" customHeight="1" x14ac:dyDescent="0.25">
      <c r="A39" s="66"/>
      <c r="B39" s="69" t="s">
        <v>96</v>
      </c>
      <c r="C39" s="20" t="s">
        <v>111</v>
      </c>
      <c r="D39" s="58">
        <v>19749</v>
      </c>
      <c r="E39" s="58">
        <v>0</v>
      </c>
      <c r="F39" s="58">
        <v>9749</v>
      </c>
      <c r="G39" s="58">
        <f t="shared" si="4"/>
        <v>9749</v>
      </c>
      <c r="H39" s="10" t="s">
        <v>78</v>
      </c>
      <c r="I39" s="58">
        <v>9749</v>
      </c>
      <c r="J39" s="58">
        <v>9749</v>
      </c>
      <c r="K39" s="58">
        <v>9749</v>
      </c>
      <c r="L39" s="58">
        <v>9749</v>
      </c>
      <c r="M39" s="10"/>
      <c r="N39" s="58"/>
      <c r="O39" s="58"/>
      <c r="P39" s="58"/>
      <c r="Q39" s="58"/>
      <c r="R39" s="58"/>
      <c r="S39" s="58"/>
      <c r="T39" s="10"/>
      <c r="U39" s="49"/>
      <c r="V39" s="49"/>
    </row>
    <row r="40" spans="1:25" ht="46.5" customHeight="1" x14ac:dyDescent="0.25">
      <c r="A40" s="66"/>
      <c r="B40" s="69" t="s">
        <v>97</v>
      </c>
      <c r="C40" s="20" t="s">
        <v>84</v>
      </c>
      <c r="D40" s="58">
        <v>89638</v>
      </c>
      <c r="E40" s="58">
        <v>30000</v>
      </c>
      <c r="F40" s="58">
        <v>37709</v>
      </c>
      <c r="G40" s="58">
        <f t="shared" si="4"/>
        <v>37709</v>
      </c>
      <c r="H40" s="10" t="s">
        <v>78</v>
      </c>
      <c r="I40" s="58">
        <v>37709</v>
      </c>
      <c r="J40" s="58">
        <v>37709</v>
      </c>
      <c r="K40" s="58">
        <v>37709</v>
      </c>
      <c r="L40" s="58">
        <v>37709</v>
      </c>
      <c r="M40" s="10"/>
      <c r="N40" s="58"/>
      <c r="O40" s="58"/>
      <c r="P40" s="58"/>
      <c r="Q40" s="58"/>
      <c r="R40" s="58"/>
      <c r="S40" s="58"/>
      <c r="T40" s="10"/>
      <c r="U40" s="49"/>
      <c r="V40" s="49"/>
    </row>
    <row r="41" spans="1:25" ht="62.25" customHeight="1" x14ac:dyDescent="0.25">
      <c r="A41" s="66"/>
      <c r="B41" s="69" t="s">
        <v>86</v>
      </c>
      <c r="C41" s="20" t="s">
        <v>80</v>
      </c>
      <c r="D41" s="58">
        <v>18000</v>
      </c>
      <c r="E41" s="58">
        <v>0</v>
      </c>
      <c r="F41" s="58">
        <v>18000</v>
      </c>
      <c r="G41" s="58">
        <f>K41+O41</f>
        <v>18000</v>
      </c>
      <c r="H41" s="10" t="s">
        <v>78</v>
      </c>
      <c r="I41" s="58">
        <v>12449</v>
      </c>
      <c r="J41" s="58">
        <v>12449</v>
      </c>
      <c r="K41" s="58">
        <v>12449</v>
      </c>
      <c r="L41" s="58">
        <v>12449</v>
      </c>
      <c r="M41" s="44" t="s">
        <v>122</v>
      </c>
      <c r="N41" s="58">
        <v>5551</v>
      </c>
      <c r="O41" s="58">
        <v>5551</v>
      </c>
      <c r="P41" s="58"/>
      <c r="Q41" s="58"/>
      <c r="R41" s="58"/>
      <c r="S41" s="58"/>
      <c r="T41" s="10"/>
      <c r="U41" s="49"/>
      <c r="V41" s="49"/>
    </row>
    <row r="42" spans="1:25" ht="15" customHeight="1" x14ac:dyDescent="0.25">
      <c r="A42" s="7" t="s">
        <v>22</v>
      </c>
      <c r="B42" s="7" t="s">
        <v>45</v>
      </c>
      <c r="C42" s="20"/>
      <c r="D42" s="57"/>
      <c r="E42" s="57"/>
      <c r="F42" s="57"/>
      <c r="G42" s="57"/>
      <c r="H42" s="2"/>
      <c r="I42" s="57"/>
      <c r="J42" s="57"/>
      <c r="K42" s="57"/>
      <c r="L42" s="57"/>
      <c r="M42" s="3"/>
      <c r="N42" s="57"/>
      <c r="O42" s="57"/>
      <c r="P42" s="57"/>
      <c r="Q42" s="57"/>
      <c r="R42" s="57"/>
      <c r="S42" s="57"/>
      <c r="T42" s="3"/>
      <c r="U42" s="48"/>
      <c r="V42" s="48"/>
    </row>
    <row r="43" spans="1:25" ht="15" customHeight="1" x14ac:dyDescent="0.25">
      <c r="A43" s="10"/>
      <c r="B43" s="7" t="s">
        <v>56</v>
      </c>
      <c r="C43" s="20"/>
      <c r="D43" s="57"/>
      <c r="E43" s="57"/>
      <c r="F43" s="58"/>
      <c r="G43" s="58"/>
      <c r="H43" s="2"/>
      <c r="I43" s="57"/>
      <c r="J43" s="57"/>
      <c r="K43" s="57"/>
      <c r="L43" s="57"/>
      <c r="M43" s="3"/>
      <c r="N43" s="57"/>
      <c r="O43" s="57"/>
      <c r="P43" s="57"/>
      <c r="Q43" s="57"/>
      <c r="R43" s="57"/>
      <c r="S43" s="57"/>
      <c r="T43" s="3"/>
      <c r="U43" s="48"/>
      <c r="V43" s="48"/>
    </row>
    <row r="44" spans="1:25" ht="15" customHeight="1" x14ac:dyDescent="0.25">
      <c r="A44" s="7" t="s">
        <v>23</v>
      </c>
      <c r="B44" s="7" t="s">
        <v>46</v>
      </c>
      <c r="C44" s="20"/>
      <c r="D44" s="57">
        <f>D45+D46+D47</f>
        <v>980011</v>
      </c>
      <c r="E44" s="57">
        <f>E45</f>
        <v>153877</v>
      </c>
      <c r="F44" s="57">
        <f>F45+F46+F47</f>
        <v>522405</v>
      </c>
      <c r="G44" s="57">
        <f>G45+G46+G47</f>
        <v>522405</v>
      </c>
      <c r="H44" s="2"/>
      <c r="I44" s="57">
        <f>I45+I46+I47</f>
        <v>439222</v>
      </c>
      <c r="J44" s="57">
        <f>SUM(J45:J47)</f>
        <v>439222</v>
      </c>
      <c r="K44" s="57">
        <f>SUM(K45:K47)</f>
        <v>439222</v>
      </c>
      <c r="L44" s="57">
        <f>SUM(L45:L47)</f>
        <v>439222</v>
      </c>
      <c r="M44" s="3"/>
      <c r="N44" s="57"/>
      <c r="O44" s="57"/>
      <c r="P44" s="57">
        <f>P45</f>
        <v>83183</v>
      </c>
      <c r="Q44" s="57">
        <v>83183</v>
      </c>
      <c r="R44" s="57"/>
      <c r="S44" s="57"/>
      <c r="T44" s="3"/>
      <c r="U44" s="48"/>
      <c r="V44" s="48"/>
    </row>
    <row r="45" spans="1:25" ht="64.5" customHeight="1" x14ac:dyDescent="0.25">
      <c r="A45" s="7"/>
      <c r="B45" s="63" t="s">
        <v>98</v>
      </c>
      <c r="C45" s="68" t="s">
        <v>111</v>
      </c>
      <c r="D45" s="58">
        <v>648000</v>
      </c>
      <c r="E45" s="58">
        <v>153877</v>
      </c>
      <c r="F45" s="58">
        <v>190394</v>
      </c>
      <c r="G45" s="58">
        <f>K45+Q45</f>
        <v>190394</v>
      </c>
      <c r="H45" s="10" t="s">
        <v>78</v>
      </c>
      <c r="I45" s="58">
        <v>107211</v>
      </c>
      <c r="J45" s="58">
        <v>107211</v>
      </c>
      <c r="K45" s="58">
        <v>107211</v>
      </c>
      <c r="L45" s="58">
        <v>107211</v>
      </c>
      <c r="M45" s="10"/>
      <c r="N45" s="58"/>
      <c r="O45" s="58"/>
      <c r="P45" s="58">
        <v>83183</v>
      </c>
      <c r="Q45" s="58">
        <v>83183</v>
      </c>
      <c r="R45" s="58"/>
      <c r="S45" s="58"/>
      <c r="T45" s="10"/>
      <c r="U45" s="49"/>
      <c r="V45" s="49"/>
    </row>
    <row r="46" spans="1:25" ht="82.5" customHeight="1" x14ac:dyDescent="0.25">
      <c r="A46" s="7"/>
      <c r="B46" s="63" t="s">
        <v>99</v>
      </c>
      <c r="C46" s="68" t="s">
        <v>84</v>
      </c>
      <c r="D46" s="58">
        <v>129927</v>
      </c>
      <c r="E46" s="58">
        <v>0</v>
      </c>
      <c r="F46" s="58">
        <v>129927</v>
      </c>
      <c r="G46" s="58">
        <f>K46</f>
        <v>129927</v>
      </c>
      <c r="H46" s="10" t="s">
        <v>78</v>
      </c>
      <c r="I46" s="58">
        <v>129927</v>
      </c>
      <c r="J46" s="58">
        <v>129927</v>
      </c>
      <c r="K46" s="58">
        <v>129927</v>
      </c>
      <c r="L46" s="58">
        <v>129927</v>
      </c>
      <c r="M46" s="10"/>
      <c r="N46" s="58"/>
      <c r="O46" s="58"/>
      <c r="P46" s="58"/>
      <c r="Q46" s="58"/>
      <c r="R46" s="58"/>
      <c r="S46" s="58"/>
      <c r="T46" s="10"/>
      <c r="U46" s="49"/>
      <c r="V46" s="49"/>
    </row>
    <row r="47" spans="1:25" ht="101.25" customHeight="1" x14ac:dyDescent="0.25">
      <c r="A47" s="10"/>
      <c r="B47" s="63" t="s">
        <v>100</v>
      </c>
      <c r="C47" s="68" t="s">
        <v>84</v>
      </c>
      <c r="D47" s="58">
        <v>202084</v>
      </c>
      <c r="E47" s="58">
        <v>0</v>
      </c>
      <c r="F47" s="58">
        <v>202084</v>
      </c>
      <c r="G47" s="58">
        <f>K47</f>
        <v>202084</v>
      </c>
      <c r="H47" s="10" t="s">
        <v>78</v>
      </c>
      <c r="I47" s="58">
        <v>202084</v>
      </c>
      <c r="J47" s="58">
        <v>202084</v>
      </c>
      <c r="K47" s="58">
        <v>202084</v>
      </c>
      <c r="L47" s="58">
        <v>202084</v>
      </c>
      <c r="M47" s="10"/>
      <c r="N47" s="58"/>
      <c r="O47" s="58"/>
      <c r="P47" s="58"/>
      <c r="Q47" s="58"/>
      <c r="R47" s="58"/>
      <c r="S47" s="58"/>
      <c r="T47" s="10"/>
      <c r="U47" s="49"/>
      <c r="V47" s="49"/>
    </row>
    <row r="48" spans="1:25" ht="30" x14ac:dyDescent="0.25">
      <c r="A48" s="28">
        <v>5200</v>
      </c>
      <c r="B48" s="32" t="s">
        <v>5</v>
      </c>
      <c r="C48" s="30"/>
      <c r="D48" s="55">
        <f>D49+D68+D71+D73+D75+D77+D86+D88</f>
        <v>1845483</v>
      </c>
      <c r="E48" s="55">
        <f>E49+E68+E71+E73+E75+E77+E86+E88</f>
        <v>397017</v>
      </c>
      <c r="F48" s="55">
        <f t="shared" ref="F48" si="5">I48+N48+P48+R48+U48</f>
        <v>1449446</v>
      </c>
      <c r="G48" s="55">
        <f>K48+O48+Q48+S48+V48</f>
        <v>955318</v>
      </c>
      <c r="H48" s="55"/>
      <c r="I48" s="55">
        <f>I49+I68+I71+I73+I75+I77+I86+I88</f>
        <v>952811</v>
      </c>
      <c r="J48" s="55">
        <f>J49+J68+J71+J73+J75+J77+J86+J88</f>
        <v>952811</v>
      </c>
      <c r="K48" s="55">
        <f>K49+K68+K71+K73+K75+K77+K86+K88</f>
        <v>477770</v>
      </c>
      <c r="L48" s="55">
        <f>L49+L68+L71+L73+L75+L77+L86+L88</f>
        <v>477770</v>
      </c>
      <c r="M48" s="56"/>
      <c r="N48" s="55">
        <f t="shared" ref="N48:S48" si="6">N49+N68+N71+N73+N75+N77+N86+N88</f>
        <v>402983</v>
      </c>
      <c r="O48" s="55">
        <f t="shared" si="6"/>
        <v>402983</v>
      </c>
      <c r="P48" s="55">
        <f t="shared" si="6"/>
        <v>93652</v>
      </c>
      <c r="Q48" s="55">
        <f t="shared" si="6"/>
        <v>74565</v>
      </c>
      <c r="R48" s="55">
        <f t="shared" si="6"/>
        <v>0</v>
      </c>
      <c r="S48" s="55">
        <f t="shared" si="6"/>
        <v>0</v>
      </c>
      <c r="T48" s="56"/>
      <c r="U48" s="55">
        <f>U49+U68+U71+U73+U75+U77+U86+U88</f>
        <v>0</v>
      </c>
      <c r="V48" s="55">
        <f>V49+V68+V71+V73+V75+V77+V86+V88</f>
        <v>0</v>
      </c>
    </row>
    <row r="49" spans="1:22" x14ac:dyDescent="0.25">
      <c r="A49" s="7" t="s">
        <v>16</v>
      </c>
      <c r="B49" s="7" t="s">
        <v>39</v>
      </c>
      <c r="C49" s="20"/>
      <c r="D49" s="57">
        <f>D51+D55+D60</f>
        <v>30000</v>
      </c>
      <c r="E49" s="57"/>
      <c r="F49" s="57">
        <f>F51+F55+F60</f>
        <v>30000</v>
      </c>
      <c r="G49" s="57">
        <f>G51+G55+G60</f>
        <v>12000</v>
      </c>
      <c r="H49" s="10"/>
      <c r="I49" s="58"/>
      <c r="J49" s="58"/>
      <c r="K49" s="58"/>
      <c r="L49" s="58"/>
      <c r="M49" s="10"/>
      <c r="N49" s="58"/>
      <c r="O49" s="58"/>
      <c r="P49" s="57">
        <f>P51+P55+P60</f>
        <v>30000</v>
      </c>
      <c r="Q49" s="57">
        <f>Q51+Q55</f>
        <v>12000</v>
      </c>
      <c r="R49" s="58"/>
      <c r="S49" s="58"/>
      <c r="T49" s="10"/>
      <c r="U49" s="49"/>
      <c r="V49" s="49"/>
    </row>
    <row r="50" spans="1:22" x14ac:dyDescent="0.25">
      <c r="A50" s="7">
        <v>5201</v>
      </c>
      <c r="B50" s="7" t="s">
        <v>34</v>
      </c>
      <c r="C50" s="20"/>
      <c r="D50" s="57"/>
      <c r="E50" s="57"/>
      <c r="F50" s="58"/>
      <c r="G50" s="58"/>
      <c r="H50" s="10"/>
      <c r="I50" s="58"/>
      <c r="J50" s="58"/>
      <c r="K50" s="58"/>
      <c r="L50" s="58"/>
      <c r="M50" s="10"/>
      <c r="N50" s="58"/>
      <c r="O50" s="58"/>
      <c r="P50" s="58"/>
      <c r="Q50" s="58"/>
      <c r="R50" s="58"/>
      <c r="S50" s="58"/>
      <c r="T50" s="10"/>
      <c r="U50" s="49"/>
      <c r="V50" s="49"/>
    </row>
    <row r="51" spans="1:22" ht="29.25" x14ac:dyDescent="0.25">
      <c r="A51" s="7"/>
      <c r="B51" s="70" t="s">
        <v>79</v>
      </c>
      <c r="C51" s="20" t="s">
        <v>80</v>
      </c>
      <c r="D51" s="58">
        <v>9179</v>
      </c>
      <c r="E51" s="58">
        <v>0</v>
      </c>
      <c r="F51" s="58">
        <v>9179</v>
      </c>
      <c r="G51" s="58">
        <v>9179</v>
      </c>
      <c r="H51" s="10"/>
      <c r="I51" s="58"/>
      <c r="J51" s="58"/>
      <c r="K51" s="58"/>
      <c r="L51" s="58"/>
      <c r="M51" s="10"/>
      <c r="N51" s="58"/>
      <c r="O51" s="58"/>
      <c r="P51" s="58">
        <v>9179</v>
      </c>
      <c r="Q51" s="58">
        <v>9179</v>
      </c>
      <c r="R51" s="58"/>
      <c r="S51" s="58"/>
      <c r="T51" s="10"/>
      <c r="U51" s="49"/>
      <c r="V51" s="49"/>
    </row>
    <row r="52" spans="1:22" x14ac:dyDescent="0.25">
      <c r="A52" s="7">
        <v>5202</v>
      </c>
      <c r="B52" s="7" t="s">
        <v>64</v>
      </c>
      <c r="C52" s="20"/>
      <c r="D52" s="58"/>
      <c r="E52" s="58"/>
      <c r="F52" s="58"/>
      <c r="G52" s="58"/>
      <c r="H52" s="10"/>
      <c r="I52" s="58"/>
      <c r="J52" s="58"/>
      <c r="K52" s="58"/>
      <c r="L52" s="58"/>
      <c r="M52" s="10"/>
      <c r="N52" s="58"/>
      <c r="O52" s="58"/>
      <c r="P52" s="58"/>
      <c r="Q52" s="58"/>
      <c r="R52" s="58"/>
      <c r="S52" s="58"/>
      <c r="T52" s="10"/>
      <c r="U52" s="49"/>
      <c r="V52" s="49"/>
    </row>
    <row r="53" spans="1:22" x14ac:dyDescent="0.25">
      <c r="A53" s="7"/>
      <c r="B53" s="7" t="s">
        <v>68</v>
      </c>
      <c r="C53" s="20"/>
      <c r="D53" s="58"/>
      <c r="E53" s="58"/>
      <c r="F53" s="58"/>
      <c r="G53" s="58"/>
      <c r="H53" s="10"/>
      <c r="I53" s="58"/>
      <c r="J53" s="58"/>
      <c r="K53" s="58"/>
      <c r="L53" s="58"/>
      <c r="M53" s="10"/>
      <c r="N53" s="58"/>
      <c r="O53" s="58"/>
      <c r="P53" s="58"/>
      <c r="Q53" s="58"/>
      <c r="R53" s="58"/>
      <c r="S53" s="58"/>
      <c r="T53" s="10"/>
      <c r="U53" s="49"/>
      <c r="V53" s="49"/>
    </row>
    <row r="54" spans="1:22" ht="30" x14ac:dyDescent="0.25">
      <c r="A54" s="7">
        <v>5203</v>
      </c>
      <c r="B54" s="7" t="s">
        <v>35</v>
      </c>
      <c r="C54" s="20"/>
      <c r="D54" s="58"/>
      <c r="E54" s="58"/>
      <c r="F54" s="58"/>
      <c r="G54" s="58"/>
      <c r="H54" s="10"/>
      <c r="I54" s="58"/>
      <c r="J54" s="58"/>
      <c r="K54" s="58"/>
      <c r="L54" s="58"/>
      <c r="M54" s="10"/>
      <c r="N54" s="58"/>
      <c r="O54" s="58"/>
      <c r="P54" s="58"/>
      <c r="Q54" s="58"/>
      <c r="R54" s="58"/>
      <c r="S54" s="58"/>
      <c r="T54" s="10"/>
      <c r="U54" s="49"/>
      <c r="V54" s="49"/>
    </row>
    <row r="55" spans="1:22" ht="29.25" customHeight="1" x14ac:dyDescent="0.25">
      <c r="A55" s="7"/>
      <c r="B55" s="70" t="s">
        <v>112</v>
      </c>
      <c r="C55" s="20" t="s">
        <v>80</v>
      </c>
      <c r="D55" s="58">
        <v>2821</v>
      </c>
      <c r="E55" s="58">
        <v>0</v>
      </c>
      <c r="F55" s="58">
        <v>2821</v>
      </c>
      <c r="G55" s="58">
        <v>2821</v>
      </c>
      <c r="H55" s="10"/>
      <c r="I55" s="58"/>
      <c r="J55" s="58"/>
      <c r="K55" s="58"/>
      <c r="L55" s="58"/>
      <c r="M55" s="10"/>
      <c r="N55" s="58"/>
      <c r="O55" s="58"/>
      <c r="P55" s="58">
        <v>2821</v>
      </c>
      <c r="Q55" s="58">
        <v>2821</v>
      </c>
      <c r="R55" s="58"/>
      <c r="S55" s="58"/>
      <c r="T55" s="10"/>
      <c r="U55" s="49"/>
      <c r="V55" s="49"/>
    </row>
    <row r="56" spans="1:22" x14ac:dyDescent="0.25">
      <c r="A56" s="7"/>
      <c r="B56" s="7" t="s">
        <v>68</v>
      </c>
      <c r="C56" s="20"/>
      <c r="D56" s="58"/>
      <c r="E56" s="58"/>
      <c r="F56" s="58"/>
      <c r="G56" s="58"/>
      <c r="H56" s="10"/>
      <c r="I56" s="58"/>
      <c r="J56" s="58"/>
      <c r="K56" s="58"/>
      <c r="L56" s="58"/>
      <c r="M56" s="10"/>
      <c r="N56" s="58"/>
      <c r="O56" s="58"/>
      <c r="P56" s="58"/>
      <c r="Q56" s="58"/>
      <c r="R56" s="58"/>
      <c r="S56" s="58"/>
      <c r="T56" s="10"/>
      <c r="U56" s="49"/>
      <c r="V56" s="49"/>
    </row>
    <row r="57" spans="1:22" x14ac:dyDescent="0.25">
      <c r="A57" s="7">
        <v>5204</v>
      </c>
      <c r="B57" s="7" t="s">
        <v>36</v>
      </c>
      <c r="C57" s="20"/>
      <c r="D57" s="58"/>
      <c r="E57" s="58"/>
      <c r="F57" s="58"/>
      <c r="G57" s="58"/>
      <c r="H57" s="10"/>
      <c r="I57" s="58"/>
      <c r="J57" s="58"/>
      <c r="K57" s="58"/>
      <c r="L57" s="58"/>
      <c r="M57" s="10"/>
      <c r="N57" s="58"/>
      <c r="O57" s="58"/>
      <c r="P57" s="58"/>
      <c r="Q57" s="58"/>
      <c r="R57" s="58"/>
      <c r="S57" s="58"/>
      <c r="T57" s="10"/>
      <c r="U57" s="49"/>
      <c r="V57" s="49"/>
    </row>
    <row r="58" spans="1:22" x14ac:dyDescent="0.25">
      <c r="A58" s="7"/>
      <c r="B58" s="7" t="s">
        <v>68</v>
      </c>
      <c r="C58" s="20"/>
      <c r="D58" s="58"/>
      <c r="E58" s="58"/>
      <c r="F58" s="58"/>
      <c r="G58" s="58"/>
      <c r="H58" s="10"/>
      <c r="I58" s="58"/>
      <c r="J58" s="58"/>
      <c r="K58" s="58"/>
      <c r="L58" s="58"/>
      <c r="M58" s="10"/>
      <c r="N58" s="58"/>
      <c r="O58" s="58"/>
      <c r="P58" s="58"/>
      <c r="Q58" s="58"/>
      <c r="R58" s="58"/>
      <c r="S58" s="58"/>
      <c r="T58" s="10"/>
      <c r="U58" s="49"/>
      <c r="V58" s="49"/>
    </row>
    <row r="59" spans="1:22" x14ac:dyDescent="0.25">
      <c r="A59" s="7">
        <v>5205</v>
      </c>
      <c r="B59" s="7" t="s">
        <v>37</v>
      </c>
      <c r="C59" s="20"/>
      <c r="D59" s="58"/>
      <c r="E59" s="58"/>
      <c r="F59" s="58"/>
      <c r="G59" s="58"/>
      <c r="H59" s="10"/>
      <c r="I59" s="58"/>
      <c r="J59" s="58"/>
      <c r="K59" s="58"/>
      <c r="L59" s="58"/>
      <c r="M59" s="10"/>
      <c r="N59" s="58"/>
      <c r="O59" s="58"/>
      <c r="P59" s="58"/>
      <c r="Q59" s="58"/>
      <c r="R59" s="58"/>
      <c r="S59" s="58"/>
      <c r="T59" s="10"/>
      <c r="U59" s="49"/>
      <c r="V59" s="49"/>
    </row>
    <row r="60" spans="1:22" ht="28.5" x14ac:dyDescent="0.25">
      <c r="A60" s="7"/>
      <c r="B60" s="63" t="s">
        <v>81</v>
      </c>
      <c r="C60" s="20" t="s">
        <v>80</v>
      </c>
      <c r="D60" s="58">
        <v>18000</v>
      </c>
      <c r="E60" s="58">
        <v>0</v>
      </c>
      <c r="F60" s="58">
        <f>P60</f>
        <v>18000</v>
      </c>
      <c r="G60" s="58">
        <v>0</v>
      </c>
      <c r="H60" s="10"/>
      <c r="I60" s="58"/>
      <c r="J60" s="58"/>
      <c r="K60" s="58"/>
      <c r="L60" s="58"/>
      <c r="M60" s="10"/>
      <c r="N60" s="58"/>
      <c r="O60" s="58"/>
      <c r="P60" s="58">
        <v>18000</v>
      </c>
      <c r="Q60" s="58">
        <v>0</v>
      </c>
      <c r="R60" s="58"/>
      <c r="S60" s="58"/>
      <c r="T60" s="10"/>
      <c r="U60" s="49"/>
      <c r="V60" s="49"/>
    </row>
    <row r="61" spans="1:22" x14ac:dyDescent="0.25">
      <c r="A61" s="7">
        <v>5206</v>
      </c>
      <c r="B61" s="7" t="s">
        <v>65</v>
      </c>
      <c r="C61" s="20"/>
      <c r="D61" s="57"/>
      <c r="E61" s="57"/>
      <c r="F61" s="58"/>
      <c r="G61" s="58"/>
      <c r="H61" s="10"/>
      <c r="I61" s="58"/>
      <c r="J61" s="58"/>
      <c r="K61" s="58"/>
      <c r="L61" s="58"/>
      <c r="M61" s="10"/>
      <c r="N61" s="58"/>
      <c r="O61" s="58"/>
      <c r="P61" s="58"/>
      <c r="Q61" s="58"/>
      <c r="R61" s="58"/>
      <c r="S61" s="58"/>
      <c r="T61" s="10"/>
      <c r="U61" s="49"/>
      <c r="V61" s="49"/>
    </row>
    <row r="62" spans="1:22" x14ac:dyDescent="0.25">
      <c r="A62" s="7"/>
      <c r="B62" s="7" t="s">
        <v>69</v>
      </c>
      <c r="C62" s="20"/>
      <c r="D62" s="57"/>
      <c r="E62" s="57"/>
      <c r="F62" s="58"/>
      <c r="G62" s="58"/>
      <c r="H62" s="10"/>
      <c r="I62" s="58"/>
      <c r="J62" s="58"/>
      <c r="K62" s="58"/>
      <c r="L62" s="58"/>
      <c r="M62" s="10"/>
      <c r="N62" s="58"/>
      <c r="O62" s="58"/>
      <c r="P62" s="58"/>
      <c r="Q62" s="58"/>
      <c r="R62" s="58"/>
      <c r="S62" s="58"/>
      <c r="T62" s="10"/>
      <c r="U62" s="49"/>
      <c r="V62" s="49"/>
    </row>
    <row r="63" spans="1:22" x14ac:dyDescent="0.25">
      <c r="A63" s="7"/>
      <c r="B63" s="7" t="s">
        <v>68</v>
      </c>
      <c r="C63" s="20"/>
      <c r="D63" s="57"/>
      <c r="E63" s="57"/>
      <c r="F63" s="57"/>
      <c r="G63" s="57"/>
      <c r="H63" s="10"/>
      <c r="I63" s="58"/>
      <c r="J63" s="58"/>
      <c r="K63" s="58"/>
      <c r="L63" s="58"/>
      <c r="M63" s="10"/>
      <c r="N63" s="58"/>
      <c r="O63" s="58"/>
      <c r="P63" s="58"/>
      <c r="Q63" s="58"/>
      <c r="R63" s="58"/>
      <c r="S63" s="58"/>
      <c r="T63" s="10"/>
      <c r="U63" s="49"/>
      <c r="V63" s="49"/>
    </row>
    <row r="64" spans="1:22" x14ac:dyDescent="0.25">
      <c r="A64" s="7"/>
      <c r="B64" s="7" t="s">
        <v>30</v>
      </c>
      <c r="C64" s="20"/>
      <c r="D64" s="57"/>
      <c r="E64" s="57"/>
      <c r="F64" s="58"/>
      <c r="G64" s="58"/>
      <c r="H64" s="10"/>
      <c r="I64" s="58"/>
      <c r="J64" s="58"/>
      <c r="K64" s="58"/>
      <c r="L64" s="58"/>
      <c r="M64" s="10"/>
      <c r="N64" s="58"/>
      <c r="O64" s="58"/>
      <c r="P64" s="58"/>
      <c r="Q64" s="58"/>
      <c r="R64" s="58"/>
      <c r="S64" s="58"/>
      <c r="T64" s="10"/>
      <c r="U64" s="49"/>
      <c r="V64" s="49"/>
    </row>
    <row r="65" spans="1:25" x14ac:dyDescent="0.25">
      <c r="A65" s="7"/>
      <c r="B65" s="7" t="s">
        <v>68</v>
      </c>
      <c r="C65" s="20"/>
      <c r="D65" s="57"/>
      <c r="E65" s="57"/>
      <c r="F65" s="57"/>
      <c r="G65" s="57"/>
      <c r="H65" s="10"/>
      <c r="I65" s="58"/>
      <c r="J65" s="58"/>
      <c r="K65" s="58"/>
      <c r="L65" s="58"/>
      <c r="M65" s="10"/>
      <c r="N65" s="58"/>
      <c r="O65" s="58"/>
      <c r="P65" s="58"/>
      <c r="Q65" s="58"/>
      <c r="R65" s="58"/>
      <c r="S65" s="58"/>
      <c r="T65" s="10"/>
      <c r="U65" s="49"/>
      <c r="V65" s="49"/>
    </row>
    <row r="66" spans="1:25" x14ac:dyDescent="0.25">
      <c r="A66" s="7">
        <v>5219</v>
      </c>
      <c r="B66" s="7" t="s">
        <v>38</v>
      </c>
      <c r="C66" s="20"/>
      <c r="D66" s="57"/>
      <c r="E66" s="57"/>
      <c r="F66" s="58"/>
      <c r="G66" s="58"/>
      <c r="H66" s="10"/>
      <c r="I66" s="58"/>
      <c r="J66" s="58"/>
      <c r="K66" s="58"/>
      <c r="L66" s="58"/>
      <c r="M66" s="3"/>
      <c r="N66" s="59"/>
      <c r="O66" s="59"/>
      <c r="P66" s="59"/>
      <c r="Q66" s="59"/>
      <c r="R66" s="59"/>
      <c r="S66" s="59"/>
      <c r="T66" s="3"/>
      <c r="U66" s="51"/>
      <c r="V66" s="51"/>
    </row>
    <row r="67" spans="1:25" x14ac:dyDescent="0.25">
      <c r="A67" s="7"/>
      <c r="B67" s="7" t="s">
        <v>68</v>
      </c>
      <c r="C67" s="20"/>
      <c r="D67" s="57"/>
      <c r="E67" s="57"/>
      <c r="F67" s="58"/>
      <c r="G67" s="58"/>
      <c r="H67" s="10"/>
      <c r="I67" s="58"/>
      <c r="J67" s="58"/>
      <c r="K67" s="58"/>
      <c r="L67" s="58"/>
      <c r="M67" s="3"/>
      <c r="N67" s="59"/>
      <c r="O67" s="59"/>
      <c r="P67" s="59"/>
      <c r="Q67" s="59"/>
      <c r="R67" s="59"/>
      <c r="S67" s="59"/>
      <c r="T67" s="3"/>
      <c r="U67" s="51"/>
      <c r="V67" s="51"/>
    </row>
    <row r="68" spans="1:25" x14ac:dyDescent="0.25">
      <c r="A68" s="7" t="s">
        <v>17</v>
      </c>
      <c r="B68" s="7" t="s">
        <v>40</v>
      </c>
      <c r="C68" s="2"/>
      <c r="D68" s="57">
        <f>D70</f>
        <v>800000</v>
      </c>
      <c r="E68" s="57">
        <f>E70</f>
        <v>397017</v>
      </c>
      <c r="F68" s="57">
        <f>F70</f>
        <v>402983</v>
      </c>
      <c r="G68" s="57">
        <f>G70</f>
        <v>402983</v>
      </c>
      <c r="H68" s="10"/>
      <c r="I68" s="58"/>
      <c r="J68" s="58"/>
      <c r="K68" s="58"/>
      <c r="L68" s="58"/>
      <c r="M68" s="3"/>
      <c r="N68" s="57">
        <f>N70</f>
        <v>402983</v>
      </c>
      <c r="O68" s="57">
        <f>O70</f>
        <v>402983</v>
      </c>
      <c r="P68" s="57"/>
      <c r="Q68" s="57"/>
      <c r="R68" s="57"/>
      <c r="S68" s="57"/>
      <c r="T68" s="3"/>
      <c r="U68" s="48"/>
      <c r="V68" s="48"/>
    </row>
    <row r="69" spans="1:25" x14ac:dyDescent="0.25">
      <c r="A69" s="7">
        <v>5206</v>
      </c>
      <c r="B69" s="7" t="s">
        <v>65</v>
      </c>
      <c r="C69" s="2"/>
      <c r="D69" s="57"/>
      <c r="E69" s="57"/>
      <c r="F69" s="58"/>
      <c r="G69" s="58"/>
      <c r="H69" s="10"/>
      <c r="I69" s="58"/>
      <c r="J69" s="58"/>
      <c r="K69" s="58"/>
      <c r="L69" s="58"/>
      <c r="M69" s="3"/>
      <c r="N69" s="57"/>
      <c r="O69" s="57"/>
      <c r="P69" s="57"/>
      <c r="Q69" s="57"/>
      <c r="R69" s="57"/>
      <c r="S69" s="57"/>
      <c r="T69" s="3"/>
      <c r="U69" s="48"/>
      <c r="V69" s="48"/>
    </row>
    <row r="70" spans="1:25" ht="91.5" customHeight="1" x14ac:dyDescent="0.25">
      <c r="A70" s="26"/>
      <c r="B70" s="65" t="s">
        <v>103</v>
      </c>
      <c r="C70" s="20" t="s">
        <v>84</v>
      </c>
      <c r="D70" s="58">
        <v>800000</v>
      </c>
      <c r="E70" s="58">
        <v>397017</v>
      </c>
      <c r="F70" s="58">
        <v>402983</v>
      </c>
      <c r="G70" s="58">
        <v>402983</v>
      </c>
      <c r="H70" s="10"/>
      <c r="I70" s="58"/>
      <c r="J70" s="58"/>
      <c r="K70" s="58"/>
      <c r="L70" s="58"/>
      <c r="M70" s="10" t="s">
        <v>85</v>
      </c>
      <c r="N70" s="58">
        <v>402983</v>
      </c>
      <c r="O70" s="58">
        <v>402983</v>
      </c>
      <c r="P70" s="58"/>
      <c r="Q70" s="58"/>
      <c r="R70" s="58"/>
      <c r="S70" s="58"/>
      <c r="T70" s="10"/>
      <c r="U70" s="49"/>
      <c r="V70" s="49"/>
      <c r="W70" s="83"/>
    </row>
    <row r="71" spans="1:25" s="82" customFormat="1" x14ac:dyDescent="0.25">
      <c r="A71" s="84" t="s">
        <v>18</v>
      </c>
      <c r="B71" s="84" t="s">
        <v>41</v>
      </c>
      <c r="C71" s="85"/>
      <c r="D71" s="77"/>
      <c r="E71" s="77"/>
      <c r="F71" s="78">
        <f>P71</f>
        <v>980</v>
      </c>
      <c r="G71" s="78">
        <f>Q71</f>
        <v>980</v>
      </c>
      <c r="H71" s="79"/>
      <c r="I71" s="78"/>
      <c r="J71" s="78"/>
      <c r="K71" s="78"/>
      <c r="L71" s="78"/>
      <c r="M71" s="80"/>
      <c r="N71" s="77"/>
      <c r="O71" s="77"/>
      <c r="P71" s="78">
        <v>980</v>
      </c>
      <c r="Q71" s="78">
        <v>980</v>
      </c>
      <c r="R71" s="77"/>
      <c r="S71" s="77"/>
      <c r="T71" s="80"/>
      <c r="U71" s="81"/>
      <c r="V71" s="81"/>
    </row>
    <row r="72" spans="1:25" s="82" customFormat="1" x14ac:dyDescent="0.25">
      <c r="A72" s="74">
        <v>5201</v>
      </c>
      <c r="B72" s="75" t="s">
        <v>90</v>
      </c>
      <c r="C72" s="76"/>
      <c r="D72" s="77"/>
      <c r="E72" s="77"/>
      <c r="F72" s="78">
        <f>P72</f>
        <v>980</v>
      </c>
      <c r="G72" s="78">
        <f>Q72</f>
        <v>980</v>
      </c>
      <c r="H72" s="79"/>
      <c r="I72" s="78"/>
      <c r="J72" s="78"/>
      <c r="K72" s="78"/>
      <c r="L72" s="78"/>
      <c r="M72" s="80"/>
      <c r="N72" s="77"/>
      <c r="O72" s="77"/>
      <c r="P72" s="78">
        <v>980</v>
      </c>
      <c r="Q72" s="78">
        <v>980</v>
      </c>
      <c r="R72" s="77"/>
      <c r="S72" s="77"/>
      <c r="T72" s="80"/>
      <c r="U72" s="81"/>
      <c r="V72" s="81"/>
    </row>
    <row r="73" spans="1:25" x14ac:dyDescent="0.25">
      <c r="A73" s="19" t="s">
        <v>19</v>
      </c>
      <c r="B73" s="19" t="s">
        <v>42</v>
      </c>
      <c r="C73" s="2"/>
      <c r="D73" s="57"/>
      <c r="E73" s="57"/>
      <c r="F73" s="58"/>
      <c r="G73" s="58"/>
      <c r="H73" s="10"/>
      <c r="I73" s="58"/>
      <c r="J73" s="58"/>
      <c r="K73" s="58"/>
      <c r="L73" s="58"/>
      <c r="M73" s="3"/>
      <c r="N73" s="57"/>
      <c r="O73" s="57"/>
      <c r="P73" s="57"/>
      <c r="Q73" s="57"/>
      <c r="R73" s="57"/>
      <c r="S73" s="57"/>
      <c r="T73" s="3"/>
      <c r="U73" s="48"/>
      <c r="V73" s="48"/>
    </row>
    <row r="74" spans="1:25" x14ac:dyDescent="0.25">
      <c r="A74" s="26"/>
      <c r="B74" s="27" t="s">
        <v>53</v>
      </c>
      <c r="C74" s="20"/>
      <c r="D74" s="57"/>
      <c r="E74" s="57"/>
      <c r="F74" s="58"/>
      <c r="G74" s="58"/>
      <c r="H74" s="10"/>
      <c r="I74" s="58"/>
      <c r="J74" s="58"/>
      <c r="K74" s="58"/>
      <c r="L74" s="58"/>
      <c r="M74" s="3"/>
      <c r="N74" s="57"/>
      <c r="O74" s="57"/>
      <c r="P74" s="57"/>
      <c r="Q74" s="57"/>
      <c r="R74" s="57"/>
      <c r="S74" s="57"/>
      <c r="T74" s="3"/>
      <c r="U74" s="48"/>
      <c r="V74" s="48"/>
    </row>
    <row r="75" spans="1:25" ht="30" x14ac:dyDescent="0.25">
      <c r="A75" s="19" t="s">
        <v>20</v>
      </c>
      <c r="B75" s="19" t="s">
        <v>43</v>
      </c>
      <c r="C75" s="2"/>
      <c r="D75" s="57"/>
      <c r="E75" s="57"/>
      <c r="F75" s="58"/>
      <c r="G75" s="58"/>
      <c r="H75" s="10"/>
      <c r="I75" s="58"/>
      <c r="J75" s="58"/>
      <c r="K75" s="58"/>
      <c r="L75" s="58"/>
      <c r="M75" s="3"/>
      <c r="N75" s="57"/>
      <c r="O75" s="57"/>
      <c r="P75" s="57"/>
      <c r="Q75" s="57"/>
      <c r="R75" s="57"/>
      <c r="S75" s="57"/>
      <c r="T75" s="3"/>
      <c r="U75" s="48"/>
      <c r="V75" s="48"/>
    </row>
    <row r="76" spans="1:25" x14ac:dyDescent="0.25">
      <c r="A76" s="26"/>
      <c r="B76" s="27" t="s">
        <v>57</v>
      </c>
      <c r="C76" s="20"/>
      <c r="D76" s="57"/>
      <c r="E76" s="57"/>
      <c r="F76" s="58"/>
      <c r="G76" s="58"/>
      <c r="H76" s="10"/>
      <c r="I76" s="58"/>
      <c r="J76" s="58"/>
      <c r="K76" s="58"/>
      <c r="L76" s="58"/>
      <c r="M76" s="3"/>
      <c r="N76" s="57"/>
      <c r="O76" s="57"/>
      <c r="P76" s="57"/>
      <c r="Q76" s="57"/>
      <c r="R76" s="57"/>
      <c r="S76" s="57"/>
      <c r="T76" s="3"/>
      <c r="U76" s="48"/>
      <c r="V76" s="48"/>
    </row>
    <row r="77" spans="1:25" ht="45" x14ac:dyDescent="0.25">
      <c r="A77" s="19" t="s">
        <v>21</v>
      </c>
      <c r="B77" s="19" t="s">
        <v>44</v>
      </c>
      <c r="C77" s="2"/>
      <c r="D77" s="57">
        <f>SUM(D78:D85)</f>
        <v>65483</v>
      </c>
      <c r="E77" s="57"/>
      <c r="F77" s="57">
        <f>SUM(F79:F85)</f>
        <v>65483</v>
      </c>
      <c r="G77" s="57">
        <f>SUM(G79:G85)</f>
        <v>64396</v>
      </c>
      <c r="H77" s="58"/>
      <c r="I77" s="57">
        <f>I79</f>
        <v>2811</v>
      </c>
      <c r="J77" s="57">
        <f>J79</f>
        <v>2811</v>
      </c>
      <c r="K77" s="57">
        <f>K79</f>
        <v>2811</v>
      </c>
      <c r="L77" s="57">
        <f>L79</f>
        <v>2811</v>
      </c>
      <c r="M77" s="3"/>
      <c r="N77" s="57"/>
      <c r="O77" s="57"/>
      <c r="P77" s="57">
        <f>SUM(P79:P85)</f>
        <v>62672</v>
      </c>
      <c r="Q77" s="57">
        <f>SUM(Q79:Q85)</f>
        <v>61585</v>
      </c>
      <c r="R77" s="57"/>
      <c r="S77" s="57"/>
      <c r="T77" s="3"/>
      <c r="U77" s="48"/>
      <c r="V77" s="48"/>
    </row>
    <row r="78" spans="1:25" ht="30" x14ac:dyDescent="0.25">
      <c r="A78" s="7">
        <v>5203</v>
      </c>
      <c r="B78" s="7" t="s">
        <v>35</v>
      </c>
      <c r="C78" s="2"/>
      <c r="D78" s="57"/>
      <c r="E78" s="57"/>
      <c r="F78" s="57"/>
      <c r="G78" s="57"/>
      <c r="H78" s="10"/>
      <c r="I78" s="58"/>
      <c r="J78" s="58"/>
      <c r="K78" s="58"/>
      <c r="L78" s="58"/>
      <c r="M78" s="3"/>
      <c r="N78" s="57"/>
      <c r="O78" s="57"/>
      <c r="P78" s="57"/>
      <c r="Q78" s="57"/>
      <c r="R78" s="57"/>
      <c r="S78" s="57"/>
      <c r="T78" s="3"/>
      <c r="U78" s="48"/>
      <c r="V78" s="48"/>
    </row>
    <row r="79" spans="1:25" ht="47.25" customHeight="1" x14ac:dyDescent="0.25">
      <c r="A79" s="19"/>
      <c r="B79" s="71" t="s">
        <v>114</v>
      </c>
      <c r="C79" s="10" t="s">
        <v>80</v>
      </c>
      <c r="D79" s="58">
        <v>21269</v>
      </c>
      <c r="E79" s="58">
        <v>0</v>
      </c>
      <c r="F79" s="58">
        <v>21269</v>
      </c>
      <c r="G79" s="58">
        <v>21269</v>
      </c>
      <c r="H79" s="10">
        <v>3113</v>
      </c>
      <c r="I79" s="58">
        <v>2811</v>
      </c>
      <c r="J79" s="58">
        <v>2811</v>
      </c>
      <c r="K79" s="58">
        <v>2811</v>
      </c>
      <c r="L79" s="58">
        <v>2811</v>
      </c>
      <c r="M79" s="10"/>
      <c r="N79" s="58"/>
      <c r="O79" s="58"/>
      <c r="P79" s="58">
        <v>18458</v>
      </c>
      <c r="Q79" s="58">
        <v>18458</v>
      </c>
      <c r="R79" s="58"/>
      <c r="S79" s="58"/>
      <c r="T79" s="10"/>
      <c r="U79" s="49"/>
      <c r="V79" s="49"/>
      <c r="W79" s="83"/>
      <c r="X79" s="83"/>
      <c r="Y79" s="83"/>
    </row>
    <row r="80" spans="1:25" ht="43.5" x14ac:dyDescent="0.25">
      <c r="A80" s="19"/>
      <c r="B80" s="71" t="s">
        <v>115</v>
      </c>
      <c r="C80" s="10" t="s">
        <v>80</v>
      </c>
      <c r="D80" s="58">
        <v>5880</v>
      </c>
      <c r="E80" s="58">
        <v>0</v>
      </c>
      <c r="F80" s="58">
        <v>5880</v>
      </c>
      <c r="G80" s="58">
        <v>5880</v>
      </c>
      <c r="H80" s="10"/>
      <c r="I80" s="58"/>
      <c r="J80" s="58"/>
      <c r="K80" s="58"/>
      <c r="L80" s="58"/>
      <c r="M80" s="10"/>
      <c r="N80" s="58"/>
      <c r="O80" s="58"/>
      <c r="P80" s="58">
        <v>5880</v>
      </c>
      <c r="Q80" s="58">
        <v>5880</v>
      </c>
      <c r="R80" s="58"/>
      <c r="S80" s="58"/>
      <c r="T80" s="10"/>
      <c r="U80" s="49"/>
      <c r="V80" s="49"/>
      <c r="W80" s="83"/>
      <c r="X80" s="83"/>
      <c r="Y80" s="83"/>
    </row>
    <row r="81" spans="1:25" ht="42.75" x14ac:dyDescent="0.25">
      <c r="A81" s="19">
        <v>5203</v>
      </c>
      <c r="B81" s="65" t="s">
        <v>117</v>
      </c>
      <c r="C81" s="10" t="s">
        <v>80</v>
      </c>
      <c r="D81" s="58">
        <v>18875</v>
      </c>
      <c r="E81" s="58">
        <v>0</v>
      </c>
      <c r="F81" s="58">
        <v>18875</v>
      </c>
      <c r="G81" s="58">
        <v>17928</v>
      </c>
      <c r="H81" s="58"/>
      <c r="I81" s="58"/>
      <c r="J81" s="58"/>
      <c r="K81" s="58"/>
      <c r="L81" s="58"/>
      <c r="M81" s="10"/>
      <c r="N81" s="58"/>
      <c r="O81" s="58"/>
      <c r="P81" s="58">
        <v>18875</v>
      </c>
      <c r="Q81" s="58">
        <v>17928</v>
      </c>
      <c r="R81" s="58"/>
      <c r="S81" s="58"/>
      <c r="T81" s="10"/>
      <c r="U81" s="49"/>
      <c r="V81" s="49"/>
      <c r="W81" s="83"/>
      <c r="X81" s="83"/>
      <c r="Y81" s="83"/>
    </row>
    <row r="82" spans="1:25" x14ac:dyDescent="0.25">
      <c r="A82" s="19"/>
      <c r="B82" s="19"/>
      <c r="C82" s="2"/>
      <c r="D82" s="58"/>
      <c r="E82" s="58"/>
      <c r="F82" s="58"/>
      <c r="G82" s="58"/>
      <c r="H82" s="58"/>
      <c r="I82" s="58"/>
      <c r="J82" s="58"/>
      <c r="K82" s="58"/>
      <c r="L82" s="58"/>
      <c r="M82" s="10"/>
      <c r="N82" s="58"/>
      <c r="O82" s="58"/>
      <c r="P82" s="58"/>
      <c r="Q82" s="58"/>
      <c r="R82" s="58"/>
      <c r="S82" s="58"/>
      <c r="T82" s="10"/>
      <c r="U82" s="49"/>
      <c r="V82" s="49"/>
      <c r="W82" s="83"/>
      <c r="X82" s="83"/>
      <c r="Y82" s="83"/>
    </row>
    <row r="83" spans="1:25" ht="28.5" x14ac:dyDescent="0.25">
      <c r="A83" s="87">
        <v>5204</v>
      </c>
      <c r="B83" s="67" t="s">
        <v>87</v>
      </c>
      <c r="C83" s="20" t="s">
        <v>80</v>
      </c>
      <c r="D83" s="58">
        <v>17000</v>
      </c>
      <c r="E83" s="58">
        <v>0</v>
      </c>
      <c r="F83" s="58">
        <v>17000</v>
      </c>
      <c r="G83" s="58">
        <f>Q83</f>
        <v>16860</v>
      </c>
      <c r="H83" s="58"/>
      <c r="I83" s="58"/>
      <c r="J83" s="58"/>
      <c r="K83" s="58"/>
      <c r="L83" s="58"/>
      <c r="M83" s="10"/>
      <c r="N83" s="58"/>
      <c r="O83" s="58"/>
      <c r="P83" s="58">
        <v>17000</v>
      </c>
      <c r="Q83" s="58">
        <v>16860</v>
      </c>
      <c r="R83" s="58"/>
      <c r="S83" s="58"/>
      <c r="T83" s="10"/>
      <c r="U83" s="49"/>
      <c r="V83" s="49"/>
      <c r="W83" s="83"/>
      <c r="X83" s="83"/>
      <c r="Y83" s="83"/>
    </row>
    <row r="84" spans="1:25" x14ac:dyDescent="0.25">
      <c r="A84" s="7">
        <v>5205</v>
      </c>
      <c r="B84" s="7" t="s">
        <v>37</v>
      </c>
      <c r="C84" s="20"/>
      <c r="D84" s="58"/>
      <c r="E84" s="58"/>
      <c r="F84" s="58"/>
      <c r="G84" s="58"/>
      <c r="H84" s="10"/>
      <c r="I84" s="58"/>
      <c r="J84" s="58"/>
      <c r="K84" s="58"/>
      <c r="L84" s="58"/>
      <c r="M84" s="10"/>
      <c r="N84" s="58"/>
      <c r="O84" s="58"/>
      <c r="P84" s="58"/>
      <c r="Q84" s="58"/>
      <c r="R84" s="58"/>
      <c r="S84" s="58"/>
      <c r="T84" s="10"/>
      <c r="U84" s="49"/>
      <c r="V84" s="49"/>
      <c r="W84" s="83"/>
      <c r="X84" s="83"/>
      <c r="Y84" s="83"/>
    </row>
    <row r="85" spans="1:25" ht="15" customHeight="1" x14ac:dyDescent="0.25">
      <c r="A85" s="88"/>
      <c r="B85" s="89" t="s">
        <v>118</v>
      </c>
      <c r="C85" s="20" t="s">
        <v>80</v>
      </c>
      <c r="D85" s="58">
        <v>2459</v>
      </c>
      <c r="E85" s="58">
        <v>0</v>
      </c>
      <c r="F85" s="58">
        <v>2459</v>
      </c>
      <c r="G85" s="58">
        <v>2459</v>
      </c>
      <c r="H85" s="10"/>
      <c r="I85" s="58"/>
      <c r="J85" s="58"/>
      <c r="K85" s="58"/>
      <c r="L85" s="58"/>
      <c r="M85" s="10"/>
      <c r="N85" s="58"/>
      <c r="O85" s="58"/>
      <c r="P85" s="58">
        <v>2459</v>
      </c>
      <c r="Q85" s="58">
        <v>2459</v>
      </c>
      <c r="R85" s="58"/>
      <c r="S85" s="58"/>
      <c r="T85" s="10"/>
      <c r="U85" s="49"/>
      <c r="V85" s="49"/>
      <c r="W85" s="83"/>
      <c r="X85" s="83"/>
      <c r="Y85" s="83"/>
    </row>
    <row r="86" spans="1:25" ht="30" x14ac:dyDescent="0.25">
      <c r="A86" s="19" t="s">
        <v>22</v>
      </c>
      <c r="B86" s="19" t="s">
        <v>45</v>
      </c>
      <c r="C86" s="2"/>
      <c r="D86" s="57"/>
      <c r="E86" s="57"/>
      <c r="F86" s="58"/>
      <c r="G86" s="58"/>
      <c r="H86" s="10"/>
      <c r="I86" s="57"/>
      <c r="J86" s="57"/>
      <c r="K86" s="57"/>
      <c r="L86" s="57"/>
      <c r="M86" s="2"/>
      <c r="N86" s="57"/>
      <c r="O86" s="57"/>
      <c r="P86" s="57"/>
      <c r="Q86" s="57"/>
      <c r="R86" s="57"/>
      <c r="S86" s="57"/>
      <c r="T86" s="3"/>
      <c r="U86" s="48"/>
      <c r="V86" s="48"/>
    </row>
    <row r="87" spans="1:25" x14ac:dyDescent="0.25">
      <c r="A87" s="26"/>
      <c r="B87" s="27" t="s">
        <v>56</v>
      </c>
      <c r="C87" s="20"/>
      <c r="D87" s="57"/>
      <c r="E87" s="57"/>
      <c r="F87" s="58"/>
      <c r="G87" s="58"/>
      <c r="H87" s="10"/>
      <c r="I87" s="58"/>
      <c r="J87" s="58"/>
      <c r="K87" s="58"/>
      <c r="L87" s="58"/>
      <c r="M87" s="3"/>
      <c r="N87" s="57"/>
      <c r="O87" s="57"/>
      <c r="P87" s="57"/>
      <c r="Q87" s="57"/>
      <c r="R87" s="57"/>
      <c r="S87" s="57"/>
      <c r="T87" s="3"/>
      <c r="U87" s="48"/>
      <c r="V87" s="48"/>
    </row>
    <row r="88" spans="1:25" x14ac:dyDescent="0.25">
      <c r="A88" s="19" t="s">
        <v>23</v>
      </c>
      <c r="B88" s="19" t="s">
        <v>46</v>
      </c>
      <c r="C88" s="2"/>
      <c r="D88" s="57">
        <f>D91</f>
        <v>950000</v>
      </c>
      <c r="E88" s="57"/>
      <c r="F88" s="57">
        <f>F91</f>
        <v>950000</v>
      </c>
      <c r="G88" s="57">
        <f>G91</f>
        <v>474959</v>
      </c>
      <c r="H88" s="10"/>
      <c r="I88" s="57">
        <f>I91</f>
        <v>950000</v>
      </c>
      <c r="J88" s="57">
        <f>J91</f>
        <v>950000</v>
      </c>
      <c r="K88" s="57">
        <f>K91</f>
        <v>474959</v>
      </c>
      <c r="L88" s="57">
        <f>L91</f>
        <v>474959</v>
      </c>
      <c r="M88" s="3"/>
      <c r="N88" s="57"/>
      <c r="O88" s="57"/>
      <c r="P88" s="57"/>
      <c r="Q88" s="57"/>
      <c r="R88" s="57"/>
      <c r="S88" s="57"/>
      <c r="T88" s="3"/>
      <c r="U88" s="48"/>
      <c r="V88" s="48"/>
    </row>
    <row r="89" spans="1:25" x14ac:dyDescent="0.25">
      <c r="A89" s="19"/>
      <c r="B89" s="19"/>
      <c r="C89" s="2"/>
      <c r="D89" s="57"/>
      <c r="E89" s="57"/>
      <c r="F89" s="57"/>
      <c r="G89" s="57"/>
      <c r="H89" s="10"/>
      <c r="I89" s="57"/>
      <c r="J89" s="57"/>
      <c r="K89" s="57"/>
      <c r="L89" s="58"/>
      <c r="M89" s="3"/>
      <c r="N89" s="57"/>
      <c r="O89" s="57"/>
      <c r="P89" s="57"/>
      <c r="Q89" s="57"/>
      <c r="R89" s="57"/>
      <c r="S89" s="57"/>
      <c r="T89" s="3"/>
      <c r="U89" s="48"/>
      <c r="V89" s="48"/>
    </row>
    <row r="90" spans="1:25" x14ac:dyDescent="0.25">
      <c r="A90" s="7">
        <v>5206</v>
      </c>
      <c r="B90" s="7" t="s">
        <v>65</v>
      </c>
      <c r="C90" s="2"/>
      <c r="D90" s="57"/>
      <c r="E90" s="57"/>
      <c r="F90" s="57"/>
      <c r="G90" s="57"/>
      <c r="H90" s="10"/>
      <c r="I90" s="57"/>
      <c r="J90" s="57"/>
      <c r="K90" s="57"/>
      <c r="L90" s="58"/>
      <c r="M90" s="3"/>
      <c r="N90" s="57"/>
      <c r="O90" s="57"/>
      <c r="P90" s="57"/>
      <c r="Q90" s="57"/>
      <c r="R90" s="57"/>
      <c r="S90" s="57"/>
      <c r="T90" s="3"/>
      <c r="U90" s="48"/>
      <c r="V90" s="48"/>
    </row>
    <row r="91" spans="1:25" ht="102" x14ac:dyDescent="0.25">
      <c r="A91" s="7"/>
      <c r="B91" s="70" t="s">
        <v>101</v>
      </c>
      <c r="C91" s="10" t="s">
        <v>120</v>
      </c>
      <c r="D91" s="58">
        <v>950000</v>
      </c>
      <c r="E91" s="57"/>
      <c r="F91" s="58">
        <f>I91</f>
        <v>950000</v>
      </c>
      <c r="G91" s="58">
        <v>474959</v>
      </c>
      <c r="H91" s="10" t="s">
        <v>78</v>
      </c>
      <c r="I91" s="58">
        <v>950000</v>
      </c>
      <c r="J91" s="58">
        <v>950000</v>
      </c>
      <c r="K91" s="58">
        <v>474959</v>
      </c>
      <c r="L91" s="58">
        <v>474959</v>
      </c>
      <c r="M91" s="3"/>
      <c r="N91" s="57"/>
      <c r="O91" s="57"/>
      <c r="P91" s="57"/>
      <c r="Q91" s="57"/>
      <c r="R91" s="57"/>
      <c r="S91" s="57"/>
      <c r="T91" s="3"/>
      <c r="U91" s="48"/>
      <c r="V91" s="48"/>
    </row>
    <row r="92" spans="1:25" x14ac:dyDescent="0.25">
      <c r="A92" s="26"/>
      <c r="B92" s="27" t="s">
        <v>56</v>
      </c>
      <c r="C92" s="20"/>
      <c r="D92" s="57"/>
      <c r="E92" s="57"/>
      <c r="F92" s="58"/>
      <c r="G92" s="58"/>
      <c r="H92" s="10"/>
      <c r="I92" s="58"/>
      <c r="J92" s="58"/>
      <c r="K92" s="58"/>
      <c r="L92" s="58"/>
      <c r="M92" s="3"/>
      <c r="N92" s="57"/>
      <c r="O92" s="57"/>
      <c r="P92" s="57"/>
      <c r="Q92" s="57"/>
      <c r="R92" s="57"/>
      <c r="S92" s="57"/>
      <c r="T92" s="3"/>
      <c r="U92" s="48"/>
      <c r="V92" s="48"/>
    </row>
    <row r="93" spans="1:25" ht="31.5" customHeight="1" x14ac:dyDescent="0.25">
      <c r="A93" s="28">
        <v>5300</v>
      </c>
      <c r="B93" s="32" t="s">
        <v>7</v>
      </c>
      <c r="C93" s="30"/>
      <c r="D93" s="55">
        <f>D94+D97+D99+D101+D103+D105+D110+D112</f>
        <v>181639</v>
      </c>
      <c r="E93" s="55">
        <f>E94+E97+E99+E101+E103+E105+E110+E112</f>
        <v>30000</v>
      </c>
      <c r="F93" s="55">
        <f t="shared" si="0"/>
        <v>151639</v>
      </c>
      <c r="G93" s="55">
        <f t="shared" ref="G93" si="7">K93+O93+Q93+S93+V93</f>
        <v>151639</v>
      </c>
      <c r="H93" s="30"/>
      <c r="I93" s="55">
        <f>I94+I97+I99+I101+I103+I105+I110+I112</f>
        <v>5239</v>
      </c>
      <c r="J93" s="55">
        <f>J94+J97+J99+J101+J103+J105+J110+J112</f>
        <v>5239</v>
      </c>
      <c r="K93" s="55">
        <f>K94+K97+K99+K101+K103+K105+K110+K112</f>
        <v>5239</v>
      </c>
      <c r="L93" s="55">
        <f>L94+L97+L99+L101+L103+L105+L110+L112</f>
        <v>5239</v>
      </c>
      <c r="M93" s="31"/>
      <c r="N93" s="55">
        <f t="shared" ref="N93:S93" si="8">N94+N97+N99+N101+N103+N105+N110+N112</f>
        <v>120000</v>
      </c>
      <c r="O93" s="55">
        <f t="shared" si="8"/>
        <v>120000</v>
      </c>
      <c r="P93" s="55">
        <f t="shared" si="8"/>
        <v>26400</v>
      </c>
      <c r="Q93" s="55">
        <f t="shared" si="8"/>
        <v>26400</v>
      </c>
      <c r="R93" s="55">
        <f t="shared" si="8"/>
        <v>0</v>
      </c>
      <c r="S93" s="55">
        <f t="shared" si="8"/>
        <v>0</v>
      </c>
      <c r="T93" s="31"/>
      <c r="U93" s="50">
        <f>U94+U97+U99+U101+U103+U105+U110+U112</f>
        <v>0</v>
      </c>
      <c r="V93" s="50">
        <f>V94+V97+V99+V101+V103+V105+V110+V112</f>
        <v>0</v>
      </c>
    </row>
    <row r="94" spans="1:25" ht="17.25" customHeight="1" x14ac:dyDescent="0.25">
      <c r="A94" s="7" t="s">
        <v>16</v>
      </c>
      <c r="B94" s="7" t="s">
        <v>39</v>
      </c>
      <c r="C94" s="2"/>
      <c r="D94" s="57">
        <f>D96</f>
        <v>150000</v>
      </c>
      <c r="E94" s="57">
        <f>E96</f>
        <v>30000</v>
      </c>
      <c r="F94" s="57">
        <f>F96</f>
        <v>120000</v>
      </c>
      <c r="G94" s="58"/>
      <c r="H94" s="10"/>
      <c r="I94" s="58"/>
      <c r="J94" s="58"/>
      <c r="K94" s="58"/>
      <c r="L94" s="58"/>
      <c r="M94" s="3"/>
      <c r="N94" s="57">
        <f>N96</f>
        <v>120000</v>
      </c>
      <c r="O94" s="57">
        <v>120000</v>
      </c>
      <c r="P94" s="57"/>
      <c r="Q94" s="57"/>
      <c r="R94" s="57"/>
      <c r="S94" s="57"/>
      <c r="T94" s="3"/>
      <c r="U94" s="48"/>
      <c r="V94" s="48"/>
    </row>
    <row r="95" spans="1:25" ht="17.25" customHeight="1" x14ac:dyDescent="0.25">
      <c r="A95" s="7">
        <v>5309</v>
      </c>
      <c r="B95" s="7"/>
      <c r="C95" s="2"/>
      <c r="D95" s="57"/>
      <c r="E95" s="57"/>
      <c r="F95" s="58"/>
      <c r="G95" s="58"/>
      <c r="H95" s="10"/>
      <c r="I95" s="58"/>
      <c r="J95" s="58"/>
      <c r="K95" s="58"/>
      <c r="L95" s="58"/>
      <c r="M95" s="3"/>
      <c r="N95" s="57"/>
      <c r="O95" s="57"/>
      <c r="P95" s="57"/>
      <c r="Q95" s="57"/>
      <c r="R95" s="57"/>
      <c r="S95" s="57"/>
      <c r="T95" s="3"/>
      <c r="U95" s="48"/>
      <c r="V95" s="48"/>
    </row>
    <row r="96" spans="1:25" ht="30" x14ac:dyDescent="0.25">
      <c r="A96" s="10"/>
      <c r="B96" s="63" t="s">
        <v>82</v>
      </c>
      <c r="C96" s="20" t="s">
        <v>83</v>
      </c>
      <c r="D96" s="58">
        <v>150000</v>
      </c>
      <c r="E96" s="58">
        <v>30000</v>
      </c>
      <c r="F96" s="58">
        <v>120000</v>
      </c>
      <c r="G96" s="58">
        <v>120000</v>
      </c>
      <c r="H96" s="10"/>
      <c r="I96" s="58"/>
      <c r="J96" s="58"/>
      <c r="K96" s="58"/>
      <c r="L96" s="58"/>
      <c r="M96" s="64" t="s">
        <v>113</v>
      </c>
      <c r="N96" s="58">
        <v>120000</v>
      </c>
      <c r="O96" s="58">
        <v>120000</v>
      </c>
      <c r="P96" s="57"/>
      <c r="Q96" s="57"/>
      <c r="R96" s="57"/>
      <c r="S96" s="57"/>
      <c r="T96" s="3"/>
      <c r="U96" s="48"/>
      <c r="V96" s="48"/>
    </row>
    <row r="97" spans="1:22" x14ac:dyDescent="0.25">
      <c r="A97" s="7" t="s">
        <v>17</v>
      </c>
      <c r="B97" s="7" t="s">
        <v>40</v>
      </c>
      <c r="C97" s="20"/>
      <c r="D97" s="57"/>
      <c r="E97" s="57"/>
      <c r="F97" s="58"/>
      <c r="G97" s="58"/>
      <c r="H97" s="10"/>
      <c r="I97" s="58"/>
      <c r="J97" s="58"/>
      <c r="K97" s="58"/>
      <c r="L97" s="58"/>
      <c r="M97" s="3"/>
      <c r="N97" s="57"/>
      <c r="O97" s="57"/>
      <c r="P97" s="57"/>
      <c r="Q97" s="57"/>
      <c r="R97" s="57"/>
      <c r="S97" s="57"/>
      <c r="T97" s="3"/>
      <c r="U97" s="48"/>
      <c r="V97" s="48"/>
    </row>
    <row r="98" spans="1:22" x14ac:dyDescent="0.25">
      <c r="A98" s="10"/>
      <c r="B98" s="7" t="s">
        <v>32</v>
      </c>
      <c r="C98" s="20"/>
      <c r="D98" s="57"/>
      <c r="E98" s="57"/>
      <c r="F98" s="58"/>
      <c r="G98" s="58"/>
      <c r="H98" s="10"/>
      <c r="I98" s="58"/>
      <c r="J98" s="58"/>
      <c r="K98" s="58"/>
      <c r="L98" s="58"/>
      <c r="M98" s="3"/>
      <c r="N98" s="57"/>
      <c r="O98" s="57"/>
      <c r="P98" s="57"/>
      <c r="Q98" s="57"/>
      <c r="R98" s="57"/>
      <c r="S98" s="57"/>
      <c r="T98" s="3"/>
      <c r="U98" s="48"/>
      <c r="V98" s="48"/>
    </row>
    <row r="99" spans="1:22" x14ac:dyDescent="0.25">
      <c r="A99" s="7" t="s">
        <v>18</v>
      </c>
      <c r="B99" s="7" t="s">
        <v>41</v>
      </c>
      <c r="C99" s="20"/>
      <c r="D99" s="57"/>
      <c r="E99" s="57"/>
      <c r="F99" s="58"/>
      <c r="G99" s="58"/>
      <c r="H99" s="10"/>
      <c r="I99" s="58"/>
      <c r="J99" s="58"/>
      <c r="K99" s="58"/>
      <c r="L99" s="58"/>
      <c r="M99" s="3"/>
      <c r="N99" s="57"/>
      <c r="O99" s="57"/>
      <c r="P99" s="57"/>
      <c r="Q99" s="57"/>
      <c r="R99" s="57"/>
      <c r="S99" s="57"/>
      <c r="T99" s="3"/>
      <c r="U99" s="48"/>
      <c r="V99" s="48"/>
    </row>
    <row r="100" spans="1:22" x14ac:dyDescent="0.25">
      <c r="A100" s="10"/>
      <c r="B100" s="7" t="s">
        <v>32</v>
      </c>
      <c r="C100" s="20"/>
      <c r="D100" s="57"/>
      <c r="E100" s="57"/>
      <c r="F100" s="58"/>
      <c r="G100" s="58"/>
      <c r="H100" s="10"/>
      <c r="I100" s="58"/>
      <c r="J100" s="58"/>
      <c r="K100" s="58"/>
      <c r="L100" s="58"/>
      <c r="M100" s="3"/>
      <c r="N100" s="57"/>
      <c r="O100" s="57"/>
      <c r="P100" s="57"/>
      <c r="Q100" s="57"/>
      <c r="R100" s="57"/>
      <c r="S100" s="57"/>
      <c r="T100" s="3"/>
      <c r="U100" s="48"/>
      <c r="V100" s="48"/>
    </row>
    <row r="101" spans="1:22" x14ac:dyDescent="0.25">
      <c r="A101" s="7" t="s">
        <v>19</v>
      </c>
      <c r="B101" s="7" t="s">
        <v>42</v>
      </c>
      <c r="C101" s="20"/>
      <c r="D101" s="57"/>
      <c r="E101" s="57"/>
      <c r="F101" s="58"/>
      <c r="G101" s="58"/>
      <c r="H101" s="10"/>
      <c r="I101" s="58"/>
      <c r="J101" s="58"/>
      <c r="K101" s="58"/>
      <c r="L101" s="58"/>
      <c r="M101" s="3"/>
      <c r="N101" s="57"/>
      <c r="O101" s="57"/>
      <c r="P101" s="57"/>
      <c r="Q101" s="57"/>
      <c r="R101" s="57"/>
      <c r="S101" s="57"/>
      <c r="T101" s="3"/>
      <c r="U101" s="48"/>
      <c r="V101" s="48"/>
    </row>
    <row r="102" spans="1:22" x14ac:dyDescent="0.25">
      <c r="A102" s="10"/>
      <c r="B102" s="7" t="s">
        <v>32</v>
      </c>
      <c r="C102" s="20"/>
      <c r="D102" s="57"/>
      <c r="E102" s="57"/>
      <c r="F102" s="58"/>
      <c r="G102" s="58"/>
      <c r="H102" s="10"/>
      <c r="I102" s="58"/>
      <c r="J102" s="58"/>
      <c r="K102" s="58"/>
      <c r="L102" s="58"/>
      <c r="M102" s="3"/>
      <c r="N102" s="57"/>
      <c r="O102" s="57"/>
      <c r="P102" s="57"/>
      <c r="Q102" s="57"/>
      <c r="R102" s="57"/>
      <c r="S102" s="57"/>
      <c r="T102" s="3"/>
      <c r="U102" s="48"/>
      <c r="V102" s="48"/>
    </row>
    <row r="103" spans="1:22" ht="30" x14ac:dyDescent="0.25">
      <c r="A103" s="7" t="s">
        <v>20</v>
      </c>
      <c r="B103" s="7" t="s">
        <v>43</v>
      </c>
      <c r="C103" s="20"/>
      <c r="D103" s="57"/>
      <c r="E103" s="57"/>
      <c r="F103" s="58"/>
      <c r="G103" s="58"/>
      <c r="H103" s="10"/>
      <c r="I103" s="58"/>
      <c r="J103" s="58"/>
      <c r="K103" s="58"/>
      <c r="L103" s="58"/>
      <c r="M103" s="3"/>
      <c r="N103" s="57"/>
      <c r="O103" s="57"/>
      <c r="P103" s="57"/>
      <c r="Q103" s="57"/>
      <c r="R103" s="57"/>
      <c r="S103" s="57"/>
      <c r="T103" s="3"/>
      <c r="U103" s="48"/>
      <c r="V103" s="48"/>
    </row>
    <row r="104" spans="1:22" x14ac:dyDescent="0.25">
      <c r="A104" s="10"/>
      <c r="B104" s="7" t="s">
        <v>32</v>
      </c>
      <c r="C104" s="20"/>
      <c r="D104" s="57"/>
      <c r="E104" s="57"/>
      <c r="F104" s="58"/>
      <c r="G104" s="58"/>
      <c r="H104" s="10"/>
      <c r="I104" s="58"/>
      <c r="J104" s="58"/>
      <c r="K104" s="58"/>
      <c r="L104" s="58"/>
      <c r="M104" s="3"/>
      <c r="N104" s="57"/>
      <c r="O104" s="57"/>
      <c r="P104" s="57"/>
      <c r="Q104" s="57"/>
      <c r="R104" s="57"/>
      <c r="S104" s="57"/>
      <c r="T104" s="3"/>
      <c r="U104" s="48"/>
      <c r="V104" s="48"/>
    </row>
    <row r="105" spans="1:22" ht="45" x14ac:dyDescent="0.25">
      <c r="A105" s="7" t="s">
        <v>21</v>
      </c>
      <c r="B105" s="7" t="s">
        <v>44</v>
      </c>
      <c r="C105" s="20"/>
      <c r="D105" s="57">
        <f>D107+D108</f>
        <v>28039</v>
      </c>
      <c r="E105" s="57"/>
      <c r="F105" s="57">
        <f>F107+F108</f>
        <v>28039</v>
      </c>
      <c r="G105" s="57">
        <f>G107+G108</f>
        <v>28039</v>
      </c>
      <c r="H105" s="2"/>
      <c r="I105" s="57">
        <f>I108</f>
        <v>5239</v>
      </c>
      <c r="J105" s="57">
        <f>J108</f>
        <v>5239</v>
      </c>
      <c r="K105" s="57">
        <f>K108</f>
        <v>5239</v>
      </c>
      <c r="L105" s="57">
        <f>L108</f>
        <v>5239</v>
      </c>
      <c r="M105" s="3"/>
      <c r="N105" s="57"/>
      <c r="O105" s="57"/>
      <c r="P105" s="57">
        <f>P107+P108</f>
        <v>22800</v>
      </c>
      <c r="Q105" s="57">
        <f>Q107+Q108</f>
        <v>22800</v>
      </c>
      <c r="R105" s="57"/>
      <c r="S105" s="57"/>
      <c r="T105" s="3"/>
      <c r="U105" s="48"/>
      <c r="V105" s="48"/>
    </row>
    <row r="106" spans="1:22" x14ac:dyDescent="0.25">
      <c r="A106" s="7">
        <v>5309</v>
      </c>
      <c r="B106" s="7"/>
      <c r="C106" s="20"/>
      <c r="D106" s="57"/>
      <c r="E106" s="57"/>
      <c r="F106" s="58"/>
      <c r="G106" s="58"/>
      <c r="H106" s="10"/>
      <c r="I106" s="58"/>
      <c r="J106" s="58"/>
      <c r="K106" s="58"/>
      <c r="L106" s="58"/>
      <c r="M106" s="3"/>
      <c r="N106" s="57"/>
      <c r="O106" s="57"/>
      <c r="P106" s="57"/>
      <c r="Q106" s="58"/>
      <c r="R106" s="57"/>
      <c r="S106" s="57"/>
      <c r="T106" s="3"/>
      <c r="U106" s="48"/>
      <c r="V106" s="48"/>
    </row>
    <row r="107" spans="1:22" ht="57" customHeight="1" x14ac:dyDescent="0.25">
      <c r="A107" s="7"/>
      <c r="B107" s="70" t="s">
        <v>116</v>
      </c>
      <c r="C107" s="20" t="s">
        <v>80</v>
      </c>
      <c r="D107" s="58">
        <v>10800</v>
      </c>
      <c r="E107" s="58">
        <v>0</v>
      </c>
      <c r="F107" s="58">
        <v>10800</v>
      </c>
      <c r="G107" s="58">
        <v>10800</v>
      </c>
      <c r="H107" s="10"/>
      <c r="I107" s="58"/>
      <c r="J107" s="58"/>
      <c r="K107" s="58"/>
      <c r="L107" s="58"/>
      <c r="M107" s="10"/>
      <c r="N107" s="58"/>
      <c r="O107" s="58"/>
      <c r="P107" s="58">
        <v>10800</v>
      </c>
      <c r="Q107" s="58">
        <v>10800</v>
      </c>
      <c r="R107" s="58"/>
      <c r="S107" s="58"/>
      <c r="T107" s="3"/>
      <c r="U107" s="48"/>
      <c r="V107" s="48"/>
    </row>
    <row r="108" spans="1:22" ht="101.25" customHeight="1" x14ac:dyDescent="0.25">
      <c r="B108" s="70" t="s">
        <v>119</v>
      </c>
      <c r="C108" s="20" t="s">
        <v>80</v>
      </c>
      <c r="D108" s="58">
        <v>17239</v>
      </c>
      <c r="E108" s="58">
        <v>0</v>
      </c>
      <c r="F108" s="58">
        <v>17239</v>
      </c>
      <c r="G108" s="58">
        <v>17239</v>
      </c>
      <c r="H108" s="10">
        <v>3113</v>
      </c>
      <c r="I108" s="58">
        <v>5239</v>
      </c>
      <c r="J108" s="58">
        <v>5239</v>
      </c>
      <c r="K108" s="58">
        <v>5239</v>
      </c>
      <c r="L108" s="58">
        <v>5239</v>
      </c>
      <c r="M108" s="10"/>
      <c r="N108" s="58"/>
      <c r="O108" s="58"/>
      <c r="P108" s="58">
        <v>12000</v>
      </c>
      <c r="Q108" s="58">
        <v>12000</v>
      </c>
      <c r="R108" s="58"/>
      <c r="S108" s="58"/>
      <c r="T108" s="3"/>
      <c r="U108" s="48"/>
      <c r="V108" s="48"/>
    </row>
    <row r="109" spans="1:22" x14ac:dyDescent="0.25">
      <c r="A109" s="7"/>
      <c r="B109" s="7" t="s">
        <v>32</v>
      </c>
      <c r="C109" s="20"/>
      <c r="D109" s="57"/>
      <c r="E109" s="57"/>
      <c r="F109" s="58"/>
      <c r="G109" s="58"/>
      <c r="H109" s="10"/>
      <c r="I109" s="58"/>
      <c r="J109" s="58"/>
      <c r="K109" s="58"/>
      <c r="L109" s="58"/>
      <c r="M109" s="3"/>
      <c r="N109" s="57"/>
      <c r="O109" s="57"/>
      <c r="P109" s="57"/>
      <c r="Q109" s="57"/>
      <c r="R109" s="57"/>
      <c r="S109" s="57"/>
      <c r="T109" s="3"/>
      <c r="U109" s="48"/>
      <c r="V109" s="48"/>
    </row>
    <row r="110" spans="1:22" ht="30" x14ac:dyDescent="0.25">
      <c r="A110" s="7" t="s">
        <v>22</v>
      </c>
      <c r="B110" s="7" t="s">
        <v>45</v>
      </c>
      <c r="C110" s="20"/>
      <c r="D110" s="57"/>
      <c r="E110" s="57"/>
      <c r="F110" s="58"/>
      <c r="G110" s="58"/>
      <c r="H110" s="10"/>
      <c r="I110" s="58"/>
      <c r="J110" s="58"/>
      <c r="K110" s="58"/>
      <c r="L110" s="58"/>
      <c r="M110" s="3"/>
      <c r="N110" s="57"/>
      <c r="O110" s="57"/>
      <c r="P110" s="57"/>
      <c r="Q110" s="57"/>
      <c r="R110" s="57"/>
      <c r="S110" s="57"/>
      <c r="T110" s="3"/>
      <c r="U110" s="48"/>
      <c r="V110" s="48"/>
    </row>
    <row r="111" spans="1:22" x14ac:dyDescent="0.25">
      <c r="A111" s="10"/>
      <c r="B111" s="25" t="s">
        <v>32</v>
      </c>
      <c r="C111" s="20"/>
      <c r="D111" s="57"/>
      <c r="E111" s="57"/>
      <c r="F111" s="58"/>
      <c r="G111" s="58"/>
      <c r="H111" s="10"/>
      <c r="I111" s="58"/>
      <c r="J111" s="58"/>
      <c r="K111" s="58"/>
      <c r="L111" s="58"/>
      <c r="M111" s="3"/>
      <c r="N111" s="57"/>
      <c r="O111" s="57"/>
      <c r="P111" s="57"/>
      <c r="Q111" s="57"/>
      <c r="R111" s="57"/>
      <c r="S111" s="57"/>
      <c r="T111" s="3"/>
      <c r="U111" s="48"/>
      <c r="V111" s="48"/>
    </row>
    <row r="112" spans="1:22" x14ac:dyDescent="0.25">
      <c r="A112" s="7" t="s">
        <v>23</v>
      </c>
      <c r="B112" s="7" t="s">
        <v>46</v>
      </c>
      <c r="C112" s="20"/>
      <c r="D112" s="57">
        <f>D114</f>
        <v>3600</v>
      </c>
      <c r="E112" s="57">
        <f>E114</f>
        <v>0</v>
      </c>
      <c r="F112" s="57">
        <f>F114</f>
        <v>3600</v>
      </c>
      <c r="G112" s="57">
        <f>G114</f>
        <v>3600</v>
      </c>
      <c r="H112" s="2"/>
      <c r="I112" s="57"/>
      <c r="J112" s="57"/>
      <c r="K112" s="57"/>
      <c r="L112" s="57"/>
      <c r="M112" s="2"/>
      <c r="N112" s="57"/>
      <c r="O112" s="57"/>
      <c r="P112" s="57">
        <f>P114</f>
        <v>3600</v>
      </c>
      <c r="Q112" s="57">
        <f>Q114</f>
        <v>3600</v>
      </c>
      <c r="R112" s="57"/>
      <c r="S112" s="57"/>
      <c r="T112" s="3"/>
      <c r="U112" s="48"/>
      <c r="V112" s="48"/>
    </row>
    <row r="113" spans="1:22" x14ac:dyDescent="0.25">
      <c r="A113" s="7">
        <v>5309</v>
      </c>
      <c r="B113" s="7"/>
      <c r="C113" s="20"/>
      <c r="D113" s="57"/>
      <c r="E113" s="57"/>
      <c r="F113" s="58"/>
      <c r="G113" s="58"/>
      <c r="H113" s="10"/>
      <c r="I113" s="58"/>
      <c r="J113" s="58"/>
      <c r="K113" s="58"/>
      <c r="L113" s="58"/>
      <c r="M113" s="3"/>
      <c r="N113" s="57"/>
      <c r="O113" s="57"/>
      <c r="P113" s="57"/>
      <c r="Q113" s="57"/>
      <c r="R113" s="57"/>
      <c r="S113" s="57"/>
      <c r="T113" s="3"/>
      <c r="U113" s="48"/>
      <c r="V113" s="48"/>
    </row>
    <row r="114" spans="1:22" ht="77.25" customHeight="1" x14ac:dyDescent="0.25">
      <c r="A114" s="7"/>
      <c r="B114" s="70" t="s">
        <v>121</v>
      </c>
      <c r="C114" s="20" t="s">
        <v>80</v>
      </c>
      <c r="D114" s="58">
        <v>3600</v>
      </c>
      <c r="E114" s="58">
        <v>0</v>
      </c>
      <c r="F114" s="58">
        <v>3600</v>
      </c>
      <c r="G114" s="58">
        <v>3600</v>
      </c>
      <c r="H114" s="10"/>
      <c r="I114" s="58"/>
      <c r="J114" s="58"/>
      <c r="K114" s="58"/>
      <c r="L114" s="58"/>
      <c r="M114" s="10"/>
      <c r="N114" s="58"/>
      <c r="O114" s="58"/>
      <c r="P114" s="58">
        <v>3600</v>
      </c>
      <c r="Q114" s="58">
        <v>3600</v>
      </c>
      <c r="R114" s="57"/>
      <c r="S114" s="57"/>
      <c r="T114" s="3"/>
      <c r="U114" s="48"/>
      <c r="V114" s="48"/>
    </row>
    <row r="115" spans="1:22" x14ac:dyDescent="0.25">
      <c r="A115" s="3"/>
      <c r="B115" s="25" t="s">
        <v>32</v>
      </c>
      <c r="C115" s="20"/>
      <c r="D115" s="57"/>
      <c r="E115" s="57"/>
      <c r="F115" s="58"/>
      <c r="G115" s="58"/>
      <c r="H115" s="10"/>
      <c r="I115" s="58"/>
      <c r="J115" s="58"/>
      <c r="K115" s="58"/>
      <c r="L115" s="58"/>
      <c r="M115" s="3"/>
      <c r="N115" s="57"/>
      <c r="O115" s="57"/>
      <c r="P115" s="57"/>
      <c r="Q115" s="57"/>
      <c r="R115" s="57"/>
      <c r="S115" s="57"/>
      <c r="T115" s="3"/>
      <c r="U115" s="48"/>
      <c r="V115" s="48"/>
    </row>
    <row r="116" spans="1:22" s="33" customFormat="1" x14ac:dyDescent="0.25">
      <c r="A116" s="28">
        <v>5400</v>
      </c>
      <c r="B116" s="32" t="s">
        <v>8</v>
      </c>
      <c r="C116" s="30"/>
      <c r="D116" s="55">
        <f>D117+D119+D121+D123+D125+D127+D129+D131</f>
        <v>0</v>
      </c>
      <c r="E116" s="55">
        <f>E117+E119+E121+E123+E125+E127+E129+E131</f>
        <v>0</v>
      </c>
      <c r="F116" s="55">
        <f t="shared" ref="F116" si="9">I116+N116+P116+R116+U116</f>
        <v>0</v>
      </c>
      <c r="G116" s="55">
        <f t="shared" ref="G116" si="10">K116+O116+Q116+S116+V116</f>
        <v>0</v>
      </c>
      <c r="H116" s="30"/>
      <c r="I116" s="55">
        <f>I117+I119+I121+I123+I125+I127+I129+I131</f>
        <v>0</v>
      </c>
      <c r="J116" s="55">
        <f>J117+J119+J121+J123+J125+J127+J129+J131</f>
        <v>0</v>
      </c>
      <c r="K116" s="55">
        <f>K117+K119+K121+K123+K125+K127+K129+K131</f>
        <v>0</v>
      </c>
      <c r="L116" s="55">
        <f>L117+L119+L121+L123+L125+L127+L129+L131</f>
        <v>0</v>
      </c>
      <c r="M116" s="31"/>
      <c r="N116" s="55">
        <f t="shared" ref="N116:S116" si="11">N117+N119+N121+N123+N125+N127+N129+N131</f>
        <v>0</v>
      </c>
      <c r="O116" s="55">
        <f t="shared" si="11"/>
        <v>0</v>
      </c>
      <c r="P116" s="55">
        <f t="shared" si="11"/>
        <v>0</v>
      </c>
      <c r="Q116" s="55">
        <f t="shared" si="11"/>
        <v>0</v>
      </c>
      <c r="R116" s="55">
        <f t="shared" si="11"/>
        <v>0</v>
      </c>
      <c r="S116" s="55">
        <f t="shared" si="11"/>
        <v>0</v>
      </c>
      <c r="T116" s="31"/>
      <c r="U116" s="50">
        <f>U117+U119+U121+U123+U125+U127+U129+U131</f>
        <v>0</v>
      </c>
      <c r="V116" s="50">
        <f>V117+V119+V121+V123+V125+V127+V129+V131</f>
        <v>0</v>
      </c>
    </row>
    <row r="117" spans="1:22" x14ac:dyDescent="0.25">
      <c r="A117" s="7" t="s">
        <v>16</v>
      </c>
      <c r="B117" s="7" t="s">
        <v>39</v>
      </c>
      <c r="C117" s="2"/>
      <c r="D117" s="57"/>
      <c r="E117" s="57"/>
      <c r="F117" s="57"/>
      <c r="G117" s="57"/>
      <c r="H117" s="10"/>
      <c r="I117" s="57"/>
      <c r="J117" s="57"/>
      <c r="K117" s="57"/>
      <c r="L117" s="57"/>
      <c r="M117" s="3"/>
      <c r="N117" s="57"/>
      <c r="O117" s="57"/>
      <c r="P117" s="57"/>
      <c r="Q117" s="57"/>
      <c r="R117" s="57"/>
      <c r="S117" s="57"/>
      <c r="T117" s="3"/>
      <c r="U117" s="48"/>
      <c r="V117" s="48"/>
    </row>
    <row r="118" spans="1:22" x14ac:dyDescent="0.25">
      <c r="A118" s="20"/>
      <c r="B118" s="7" t="s">
        <v>32</v>
      </c>
      <c r="C118" s="2"/>
      <c r="D118" s="57"/>
      <c r="E118" s="57"/>
      <c r="F118" s="58"/>
      <c r="G118" s="58"/>
      <c r="H118" s="10"/>
      <c r="I118" s="57"/>
      <c r="J118" s="57"/>
      <c r="K118" s="57"/>
      <c r="L118" s="57"/>
      <c r="M118" s="3"/>
      <c r="N118" s="57"/>
      <c r="O118" s="57"/>
      <c r="P118" s="57"/>
      <c r="Q118" s="57"/>
      <c r="R118" s="57"/>
      <c r="S118" s="57"/>
      <c r="T118" s="3"/>
      <c r="U118" s="48"/>
      <c r="V118" s="48"/>
    </row>
    <row r="119" spans="1:22" x14ac:dyDescent="0.25">
      <c r="A119" s="7" t="s">
        <v>17</v>
      </c>
      <c r="B119" s="7" t="s">
        <v>40</v>
      </c>
      <c r="C119" s="2"/>
      <c r="D119" s="57"/>
      <c r="E119" s="57"/>
      <c r="F119" s="57"/>
      <c r="G119" s="57"/>
      <c r="H119" s="10"/>
      <c r="I119" s="57"/>
      <c r="J119" s="57"/>
      <c r="K119" s="57"/>
      <c r="L119" s="57"/>
      <c r="M119" s="3"/>
      <c r="N119" s="57"/>
      <c r="O119" s="57"/>
      <c r="P119" s="57"/>
      <c r="Q119" s="57"/>
      <c r="R119" s="57"/>
      <c r="S119" s="57"/>
      <c r="T119" s="3"/>
      <c r="U119" s="48"/>
      <c r="V119" s="48"/>
    </row>
    <row r="120" spans="1:22" x14ac:dyDescent="0.25">
      <c r="A120" s="20"/>
      <c r="B120" s="7" t="s">
        <v>32</v>
      </c>
      <c r="C120" s="2"/>
      <c r="D120" s="57"/>
      <c r="E120" s="57"/>
      <c r="F120" s="58"/>
      <c r="G120" s="58"/>
      <c r="H120" s="10"/>
      <c r="I120" s="57"/>
      <c r="J120" s="57"/>
      <c r="K120" s="57"/>
      <c r="L120" s="57"/>
      <c r="M120" s="3"/>
      <c r="N120" s="57"/>
      <c r="O120" s="57"/>
      <c r="P120" s="57"/>
      <c r="Q120" s="57"/>
      <c r="R120" s="57"/>
      <c r="S120" s="57"/>
      <c r="T120" s="3"/>
      <c r="U120" s="48"/>
      <c r="V120" s="48"/>
    </row>
    <row r="121" spans="1:22" x14ac:dyDescent="0.25">
      <c r="A121" s="7" t="s">
        <v>18</v>
      </c>
      <c r="B121" s="7" t="s">
        <v>41</v>
      </c>
      <c r="C121" s="2"/>
      <c r="D121" s="57"/>
      <c r="E121" s="57"/>
      <c r="F121" s="57"/>
      <c r="G121" s="57"/>
      <c r="H121" s="10"/>
      <c r="I121" s="57"/>
      <c r="J121" s="57"/>
      <c r="K121" s="57"/>
      <c r="L121" s="57"/>
      <c r="M121" s="3"/>
      <c r="N121" s="57"/>
      <c r="O121" s="57"/>
      <c r="P121" s="57"/>
      <c r="Q121" s="57"/>
      <c r="R121" s="57"/>
      <c r="S121" s="57"/>
      <c r="T121" s="3"/>
      <c r="U121" s="48"/>
      <c r="V121" s="48"/>
    </row>
    <row r="122" spans="1:22" x14ac:dyDescent="0.25">
      <c r="A122" s="20"/>
      <c r="B122" s="7" t="s">
        <v>32</v>
      </c>
      <c r="C122" s="2"/>
      <c r="D122" s="57"/>
      <c r="E122" s="57"/>
      <c r="F122" s="58"/>
      <c r="G122" s="58"/>
      <c r="H122" s="10"/>
      <c r="I122" s="57"/>
      <c r="J122" s="57"/>
      <c r="K122" s="57"/>
      <c r="L122" s="57"/>
      <c r="M122" s="3"/>
      <c r="N122" s="57"/>
      <c r="O122" s="57"/>
      <c r="P122" s="57"/>
      <c r="Q122" s="57"/>
      <c r="R122" s="57"/>
      <c r="S122" s="57"/>
      <c r="T122" s="3"/>
      <c r="U122" s="48"/>
      <c r="V122" s="48"/>
    </row>
    <row r="123" spans="1:22" x14ac:dyDescent="0.25">
      <c r="A123" s="7" t="s">
        <v>19</v>
      </c>
      <c r="B123" s="7" t="s">
        <v>42</v>
      </c>
      <c r="C123" s="2"/>
      <c r="D123" s="57"/>
      <c r="E123" s="57"/>
      <c r="F123" s="57"/>
      <c r="G123" s="57"/>
      <c r="H123" s="10"/>
      <c r="I123" s="57"/>
      <c r="J123" s="57"/>
      <c r="K123" s="57"/>
      <c r="L123" s="57"/>
      <c r="M123" s="3"/>
      <c r="N123" s="57"/>
      <c r="O123" s="57"/>
      <c r="P123" s="57"/>
      <c r="Q123" s="57"/>
      <c r="R123" s="57"/>
      <c r="S123" s="57"/>
      <c r="T123" s="3"/>
      <c r="U123" s="48"/>
      <c r="V123" s="48"/>
    </row>
    <row r="124" spans="1:22" x14ac:dyDescent="0.25">
      <c r="A124" s="20"/>
      <c r="B124" s="7" t="s">
        <v>32</v>
      </c>
      <c r="C124" s="2"/>
      <c r="D124" s="57"/>
      <c r="E124" s="57"/>
      <c r="F124" s="58"/>
      <c r="G124" s="58"/>
      <c r="H124" s="10"/>
      <c r="I124" s="57"/>
      <c r="J124" s="57"/>
      <c r="K124" s="57"/>
      <c r="L124" s="57"/>
      <c r="M124" s="3"/>
      <c r="N124" s="57"/>
      <c r="O124" s="57"/>
      <c r="P124" s="57"/>
      <c r="Q124" s="57"/>
      <c r="R124" s="57"/>
      <c r="S124" s="57"/>
      <c r="T124" s="3"/>
      <c r="U124" s="48"/>
      <c r="V124" s="48"/>
    </row>
    <row r="125" spans="1:22" ht="30" x14ac:dyDescent="0.25">
      <c r="A125" s="7" t="s">
        <v>20</v>
      </c>
      <c r="B125" s="7" t="s">
        <v>43</v>
      </c>
      <c r="C125" s="2"/>
      <c r="D125" s="57"/>
      <c r="E125" s="57"/>
      <c r="F125" s="57"/>
      <c r="G125" s="57"/>
      <c r="H125" s="10"/>
      <c r="I125" s="57"/>
      <c r="J125" s="57"/>
      <c r="K125" s="57"/>
      <c r="L125" s="57"/>
      <c r="M125" s="3"/>
      <c r="N125" s="57"/>
      <c r="O125" s="57"/>
      <c r="P125" s="57"/>
      <c r="Q125" s="57"/>
      <c r="R125" s="57"/>
      <c r="S125" s="57"/>
      <c r="T125" s="3"/>
      <c r="U125" s="48"/>
      <c r="V125" s="48"/>
    </row>
    <row r="126" spans="1:22" x14ac:dyDescent="0.25">
      <c r="A126" s="10"/>
      <c r="B126" s="7" t="s">
        <v>32</v>
      </c>
      <c r="C126" s="20"/>
      <c r="D126" s="57"/>
      <c r="E126" s="57"/>
      <c r="F126" s="58"/>
      <c r="G126" s="58"/>
      <c r="H126" s="10"/>
      <c r="I126" s="57"/>
      <c r="J126" s="57"/>
      <c r="K126" s="57"/>
      <c r="L126" s="57"/>
      <c r="M126" s="3"/>
      <c r="N126" s="57"/>
      <c r="O126" s="57"/>
      <c r="P126" s="57"/>
      <c r="Q126" s="57"/>
      <c r="R126" s="57"/>
      <c r="S126" s="57"/>
      <c r="T126" s="3"/>
      <c r="U126" s="48"/>
      <c r="V126" s="48"/>
    </row>
    <row r="127" spans="1:22" ht="45" x14ac:dyDescent="0.25">
      <c r="A127" s="7" t="s">
        <v>21</v>
      </c>
      <c r="B127" s="7" t="s">
        <v>44</v>
      </c>
      <c r="C127" s="20"/>
      <c r="D127" s="57"/>
      <c r="E127" s="57"/>
      <c r="F127" s="57"/>
      <c r="G127" s="57"/>
      <c r="H127" s="10"/>
      <c r="I127" s="57"/>
      <c r="J127" s="57"/>
      <c r="K127" s="57"/>
      <c r="L127" s="57"/>
      <c r="M127" s="3"/>
      <c r="N127" s="57"/>
      <c r="O127" s="57"/>
      <c r="P127" s="57"/>
      <c r="Q127" s="57"/>
      <c r="R127" s="57"/>
      <c r="S127" s="57"/>
      <c r="T127" s="3"/>
      <c r="U127" s="48"/>
      <c r="V127" s="48"/>
    </row>
    <row r="128" spans="1:22" x14ac:dyDescent="0.25">
      <c r="A128" s="10"/>
      <c r="B128" s="7" t="s">
        <v>32</v>
      </c>
      <c r="C128" s="20"/>
      <c r="D128" s="57"/>
      <c r="E128" s="57"/>
      <c r="F128" s="58"/>
      <c r="G128" s="58"/>
      <c r="H128" s="10"/>
      <c r="I128" s="57"/>
      <c r="J128" s="57"/>
      <c r="K128" s="57"/>
      <c r="L128" s="57"/>
      <c r="M128" s="3"/>
      <c r="N128" s="57"/>
      <c r="O128" s="57"/>
      <c r="P128" s="57"/>
      <c r="Q128" s="57"/>
      <c r="R128" s="57"/>
      <c r="S128" s="57"/>
      <c r="T128" s="3"/>
      <c r="U128" s="48"/>
      <c r="V128" s="48"/>
    </row>
    <row r="129" spans="1:22" ht="30" x14ac:dyDescent="0.25">
      <c r="A129" s="7" t="s">
        <v>22</v>
      </c>
      <c r="B129" s="7" t="s">
        <v>45</v>
      </c>
      <c r="C129" s="20"/>
      <c r="D129" s="57"/>
      <c r="E129" s="57"/>
      <c r="F129" s="57"/>
      <c r="G129" s="57"/>
      <c r="H129" s="10"/>
      <c r="I129" s="57"/>
      <c r="J129" s="57"/>
      <c r="K129" s="57"/>
      <c r="L129" s="57"/>
      <c r="M129" s="3"/>
      <c r="N129" s="57"/>
      <c r="O129" s="57"/>
      <c r="P129" s="57"/>
      <c r="Q129" s="57"/>
      <c r="R129" s="57"/>
      <c r="S129" s="57"/>
      <c r="T129" s="3"/>
      <c r="U129" s="48"/>
      <c r="V129" s="48"/>
    </row>
    <row r="130" spans="1:22" x14ac:dyDescent="0.25">
      <c r="A130" s="10"/>
      <c r="B130" s="7" t="s">
        <v>32</v>
      </c>
      <c r="C130" s="20"/>
      <c r="D130" s="57"/>
      <c r="E130" s="57"/>
      <c r="F130" s="58"/>
      <c r="G130" s="58"/>
      <c r="H130" s="10"/>
      <c r="I130" s="57"/>
      <c r="J130" s="57"/>
      <c r="K130" s="57"/>
      <c r="L130" s="57"/>
      <c r="M130" s="3"/>
      <c r="N130" s="57"/>
      <c r="O130" s="57"/>
      <c r="P130" s="57"/>
      <c r="Q130" s="57"/>
      <c r="R130" s="57"/>
      <c r="S130" s="57"/>
      <c r="T130" s="3"/>
      <c r="U130" s="48"/>
      <c r="V130" s="48"/>
    </row>
    <row r="131" spans="1:22" x14ac:dyDescent="0.25">
      <c r="A131" s="7" t="s">
        <v>23</v>
      </c>
      <c r="B131" s="7" t="s">
        <v>46</v>
      </c>
      <c r="C131" s="20"/>
      <c r="D131" s="57"/>
      <c r="E131" s="57"/>
      <c r="F131" s="57"/>
      <c r="G131" s="57"/>
      <c r="H131" s="10"/>
      <c r="I131" s="57"/>
      <c r="J131" s="57"/>
      <c r="K131" s="57"/>
      <c r="L131" s="57"/>
      <c r="M131" s="3"/>
      <c r="N131" s="57"/>
      <c r="O131" s="57"/>
      <c r="P131" s="57"/>
      <c r="Q131" s="57"/>
      <c r="R131" s="57"/>
      <c r="S131" s="57"/>
      <c r="T131" s="3"/>
      <c r="U131" s="48"/>
      <c r="V131" s="48"/>
    </row>
    <row r="132" spans="1:22" x14ac:dyDescent="0.25">
      <c r="A132" s="10"/>
      <c r="B132" s="7" t="s">
        <v>32</v>
      </c>
      <c r="C132" s="20"/>
      <c r="D132" s="57"/>
      <c r="E132" s="57"/>
      <c r="F132" s="58"/>
      <c r="G132" s="58"/>
      <c r="H132" s="10"/>
      <c r="I132" s="57"/>
      <c r="J132" s="57"/>
      <c r="K132" s="57"/>
      <c r="L132" s="57"/>
      <c r="M132" s="3"/>
      <c r="N132" s="57"/>
      <c r="O132" s="57"/>
      <c r="P132" s="57"/>
      <c r="Q132" s="57"/>
      <c r="R132" s="57"/>
      <c r="S132" s="57"/>
      <c r="T132" s="3"/>
      <c r="U132" s="48"/>
      <c r="V132" s="48"/>
    </row>
    <row r="133" spans="1:22" s="33" customFormat="1" x14ac:dyDescent="0.25">
      <c r="A133" s="28">
        <v>5500</v>
      </c>
      <c r="B133" s="32" t="s">
        <v>6</v>
      </c>
      <c r="C133" s="30"/>
      <c r="D133" s="55">
        <f>D134+D136+D138+D140+D142+D144+D146+D148</f>
        <v>0</v>
      </c>
      <c r="E133" s="55">
        <f>E134+E136+E138+E140+E142+E144+E146+E148</f>
        <v>0</v>
      </c>
      <c r="F133" s="55">
        <f t="shared" ref="F133" si="12">I133+N133+P133+R133+U133</f>
        <v>0</v>
      </c>
      <c r="G133" s="55">
        <f t="shared" ref="G133" si="13">K133+O133+Q133+S133+V133</f>
        <v>0</v>
      </c>
      <c r="H133" s="30"/>
      <c r="I133" s="55">
        <f>I134+I136+I138+I140+I142+I144+I146+I148</f>
        <v>0</v>
      </c>
      <c r="J133" s="55">
        <f>J134+J136+J138+J140+J142+J144+J146+J148</f>
        <v>0</v>
      </c>
      <c r="K133" s="55">
        <f>K134+K136+K138+K140+K142+K144+K146+K148</f>
        <v>0</v>
      </c>
      <c r="L133" s="55">
        <f>L134+L136+L138+L140+L142+L144+L146+L148</f>
        <v>0</v>
      </c>
      <c r="M133" s="31"/>
      <c r="N133" s="55">
        <f t="shared" ref="N133:S133" si="14">N134+N136+N138+N140+N142+N144+N146+N148</f>
        <v>0</v>
      </c>
      <c r="O133" s="55">
        <f t="shared" si="14"/>
        <v>0</v>
      </c>
      <c r="P133" s="55">
        <f t="shared" si="14"/>
        <v>0</v>
      </c>
      <c r="Q133" s="55">
        <f t="shared" si="14"/>
        <v>0</v>
      </c>
      <c r="R133" s="55">
        <f t="shared" si="14"/>
        <v>0</v>
      </c>
      <c r="S133" s="55">
        <f t="shared" si="14"/>
        <v>0</v>
      </c>
      <c r="T133" s="31"/>
      <c r="U133" s="50">
        <f>U134+U136+U138+U140+U142+U144+U146+U148</f>
        <v>0</v>
      </c>
      <c r="V133" s="50">
        <f>V134+V136+V138+V140+V142+V144+V146+V148</f>
        <v>0</v>
      </c>
    </row>
    <row r="134" spans="1:22" x14ac:dyDescent="0.25">
      <c r="A134" s="7" t="s">
        <v>16</v>
      </c>
      <c r="B134" s="7" t="s">
        <v>39</v>
      </c>
      <c r="C134" s="2"/>
      <c r="D134" s="57"/>
      <c r="E134" s="57"/>
      <c r="F134" s="57"/>
      <c r="G134" s="57"/>
      <c r="H134" s="2"/>
      <c r="I134" s="57"/>
      <c r="J134" s="57"/>
      <c r="K134" s="57"/>
      <c r="L134" s="57"/>
      <c r="M134" s="3"/>
      <c r="N134" s="57"/>
      <c r="O134" s="57"/>
      <c r="P134" s="57"/>
      <c r="Q134" s="57"/>
      <c r="R134" s="57"/>
      <c r="S134" s="57"/>
      <c r="T134" s="3"/>
      <c r="U134" s="48"/>
      <c r="V134" s="48"/>
    </row>
    <row r="135" spans="1:22" ht="18" customHeight="1" x14ac:dyDescent="0.25">
      <c r="A135" s="10"/>
      <c r="B135" s="7" t="s">
        <v>32</v>
      </c>
      <c r="C135" s="20"/>
      <c r="D135" s="58"/>
      <c r="E135" s="57"/>
      <c r="F135" s="57"/>
      <c r="G135" s="58"/>
      <c r="H135" s="2"/>
      <c r="I135" s="58"/>
      <c r="J135" s="58"/>
      <c r="K135" s="58"/>
      <c r="L135" s="58"/>
      <c r="M135" s="3"/>
      <c r="N135" s="58"/>
      <c r="O135" s="58"/>
      <c r="P135" s="58"/>
      <c r="Q135" s="58"/>
      <c r="R135" s="58"/>
      <c r="S135" s="58"/>
      <c r="T135" s="3"/>
      <c r="U135" s="49"/>
      <c r="V135" s="49"/>
    </row>
    <row r="136" spans="1:22" x14ac:dyDescent="0.25">
      <c r="A136" s="7" t="s">
        <v>17</v>
      </c>
      <c r="B136" s="7" t="s">
        <v>40</v>
      </c>
      <c r="C136" s="2"/>
      <c r="D136" s="57"/>
      <c r="E136" s="57"/>
      <c r="F136" s="57"/>
      <c r="G136" s="57"/>
      <c r="H136" s="2"/>
      <c r="I136" s="57"/>
      <c r="J136" s="57"/>
      <c r="K136" s="57"/>
      <c r="L136" s="57"/>
      <c r="M136" s="3"/>
      <c r="N136" s="57"/>
      <c r="O136" s="57"/>
      <c r="P136" s="57"/>
      <c r="Q136" s="57"/>
      <c r="R136" s="57"/>
      <c r="S136" s="57"/>
      <c r="T136" s="3"/>
      <c r="U136" s="48"/>
      <c r="V136" s="48"/>
    </row>
    <row r="137" spans="1:22" x14ac:dyDescent="0.25">
      <c r="A137" s="10"/>
      <c r="B137" s="7" t="s">
        <v>32</v>
      </c>
      <c r="C137" s="20"/>
      <c r="D137" s="57"/>
      <c r="E137" s="57"/>
      <c r="F137" s="57"/>
      <c r="G137" s="57"/>
      <c r="H137" s="2"/>
      <c r="I137" s="58"/>
      <c r="J137" s="58"/>
      <c r="K137" s="58"/>
      <c r="L137" s="58"/>
      <c r="M137" s="3"/>
      <c r="N137" s="58"/>
      <c r="O137" s="58"/>
      <c r="P137" s="58"/>
      <c r="Q137" s="58"/>
      <c r="R137" s="58"/>
      <c r="S137" s="58"/>
      <c r="T137" s="3"/>
      <c r="U137" s="49"/>
      <c r="V137" s="49"/>
    </row>
    <row r="138" spans="1:22" x14ac:dyDescent="0.25">
      <c r="A138" s="7" t="s">
        <v>18</v>
      </c>
      <c r="B138" s="7" t="s">
        <v>41</v>
      </c>
      <c r="C138" s="2"/>
      <c r="D138" s="57"/>
      <c r="E138" s="57"/>
      <c r="F138" s="57"/>
      <c r="G138" s="57"/>
      <c r="H138" s="2"/>
      <c r="I138" s="57"/>
      <c r="J138" s="57"/>
      <c r="K138" s="57"/>
      <c r="L138" s="57"/>
      <c r="M138" s="3"/>
      <c r="N138" s="57"/>
      <c r="O138" s="57"/>
      <c r="P138" s="57"/>
      <c r="Q138" s="57"/>
      <c r="R138" s="57"/>
      <c r="S138" s="57"/>
      <c r="T138" s="3"/>
      <c r="U138" s="48"/>
      <c r="V138" s="48"/>
    </row>
    <row r="139" spans="1:22" x14ac:dyDescent="0.25">
      <c r="A139" s="10"/>
      <c r="B139" s="7" t="s">
        <v>32</v>
      </c>
      <c r="C139" s="20"/>
      <c r="D139" s="57"/>
      <c r="E139" s="57"/>
      <c r="F139" s="57"/>
      <c r="G139" s="57"/>
      <c r="H139" s="2"/>
      <c r="I139" s="58"/>
      <c r="J139" s="58"/>
      <c r="K139" s="58"/>
      <c r="L139" s="58"/>
      <c r="M139" s="3"/>
      <c r="N139" s="58"/>
      <c r="O139" s="58"/>
      <c r="P139" s="58"/>
      <c r="Q139" s="58"/>
      <c r="R139" s="58"/>
      <c r="S139" s="58"/>
      <c r="T139" s="3"/>
      <c r="U139" s="49"/>
      <c r="V139" s="49"/>
    </row>
    <row r="140" spans="1:22" x14ac:dyDescent="0.25">
      <c r="A140" s="7" t="s">
        <v>19</v>
      </c>
      <c r="B140" s="7" t="s">
        <v>42</v>
      </c>
      <c r="C140" s="2"/>
      <c r="D140" s="57"/>
      <c r="E140" s="57"/>
      <c r="F140" s="57"/>
      <c r="G140" s="57"/>
      <c r="H140" s="2"/>
      <c r="I140" s="57"/>
      <c r="J140" s="57"/>
      <c r="K140" s="57"/>
      <c r="L140" s="57"/>
      <c r="M140" s="3"/>
      <c r="N140" s="57"/>
      <c r="O140" s="57"/>
      <c r="P140" s="57"/>
      <c r="Q140" s="57"/>
      <c r="R140" s="57"/>
      <c r="S140" s="57"/>
      <c r="T140" s="3"/>
      <c r="U140" s="48"/>
      <c r="V140" s="48"/>
    </row>
    <row r="141" spans="1:22" x14ac:dyDescent="0.25">
      <c r="A141" s="10"/>
      <c r="B141" s="7" t="s">
        <v>32</v>
      </c>
      <c r="C141" s="20"/>
      <c r="D141" s="57"/>
      <c r="E141" s="57"/>
      <c r="F141" s="57"/>
      <c r="G141" s="57"/>
      <c r="H141" s="2"/>
      <c r="I141" s="58"/>
      <c r="J141" s="58"/>
      <c r="K141" s="58"/>
      <c r="L141" s="58"/>
      <c r="M141" s="3"/>
      <c r="N141" s="58"/>
      <c r="O141" s="58"/>
      <c r="P141" s="58"/>
      <c r="Q141" s="58"/>
      <c r="R141" s="58"/>
      <c r="S141" s="58"/>
      <c r="T141" s="3"/>
      <c r="U141" s="49"/>
      <c r="V141" s="49"/>
    </row>
    <row r="142" spans="1:22" ht="30" x14ac:dyDescent="0.25">
      <c r="A142" s="7" t="s">
        <v>20</v>
      </c>
      <c r="B142" s="7" t="s">
        <v>43</v>
      </c>
      <c r="C142" s="2"/>
      <c r="D142" s="57"/>
      <c r="E142" s="57"/>
      <c r="F142" s="57"/>
      <c r="G142" s="57"/>
      <c r="H142" s="2"/>
      <c r="I142" s="57"/>
      <c r="J142" s="57"/>
      <c r="K142" s="57"/>
      <c r="L142" s="57"/>
      <c r="M142" s="3"/>
      <c r="N142" s="57"/>
      <c r="O142" s="57"/>
      <c r="P142" s="57"/>
      <c r="Q142" s="57"/>
      <c r="R142" s="57"/>
      <c r="S142" s="57"/>
      <c r="T142" s="3"/>
      <c r="U142" s="48"/>
      <c r="V142" s="48"/>
    </row>
    <row r="143" spans="1:22" x14ac:dyDescent="0.25">
      <c r="A143" s="10"/>
      <c r="B143" s="7" t="s">
        <v>32</v>
      </c>
      <c r="C143" s="20"/>
      <c r="D143" s="57"/>
      <c r="E143" s="57"/>
      <c r="F143" s="57"/>
      <c r="G143" s="57"/>
      <c r="H143" s="2"/>
      <c r="I143" s="58"/>
      <c r="J143" s="58"/>
      <c r="K143" s="58"/>
      <c r="L143" s="58"/>
      <c r="M143" s="3"/>
      <c r="N143" s="58"/>
      <c r="O143" s="58"/>
      <c r="P143" s="58"/>
      <c r="Q143" s="58"/>
      <c r="R143" s="58"/>
      <c r="S143" s="58"/>
      <c r="T143" s="3"/>
      <c r="U143" s="49"/>
      <c r="V143" s="49"/>
    </row>
    <row r="144" spans="1:22" ht="45" x14ac:dyDescent="0.25">
      <c r="A144" s="7" t="s">
        <v>21</v>
      </c>
      <c r="B144" s="7" t="s">
        <v>44</v>
      </c>
      <c r="C144" s="2"/>
      <c r="D144" s="57"/>
      <c r="E144" s="57"/>
      <c r="F144" s="57"/>
      <c r="G144" s="57"/>
      <c r="H144" s="2"/>
      <c r="I144" s="57"/>
      <c r="J144" s="57"/>
      <c r="K144" s="57"/>
      <c r="L144" s="57"/>
      <c r="M144" s="3"/>
      <c r="N144" s="57"/>
      <c r="O144" s="57"/>
      <c r="P144" s="57"/>
      <c r="Q144" s="57"/>
      <c r="R144" s="57"/>
      <c r="S144" s="57"/>
      <c r="T144" s="3"/>
      <c r="U144" s="48"/>
      <c r="V144" s="48"/>
    </row>
    <row r="145" spans="1:22" x14ac:dyDescent="0.25">
      <c r="A145" s="10"/>
      <c r="B145" s="7" t="s">
        <v>32</v>
      </c>
      <c r="C145" s="20"/>
      <c r="D145" s="57"/>
      <c r="E145" s="57"/>
      <c r="F145" s="57"/>
      <c r="G145" s="57"/>
      <c r="H145" s="2"/>
      <c r="I145" s="58"/>
      <c r="J145" s="58"/>
      <c r="K145" s="58"/>
      <c r="L145" s="58"/>
      <c r="M145" s="3"/>
      <c r="N145" s="58"/>
      <c r="O145" s="58"/>
      <c r="P145" s="58"/>
      <c r="Q145" s="58"/>
      <c r="R145" s="58"/>
      <c r="S145" s="58"/>
      <c r="T145" s="3"/>
      <c r="U145" s="49"/>
      <c r="V145" s="49"/>
    </row>
    <row r="146" spans="1:22" ht="30" x14ac:dyDescent="0.25">
      <c r="A146" s="7" t="s">
        <v>22</v>
      </c>
      <c r="B146" s="7" t="s">
        <v>45</v>
      </c>
      <c r="C146" s="2"/>
      <c r="D146" s="57"/>
      <c r="E146" s="57"/>
      <c r="F146" s="57"/>
      <c r="G146" s="57"/>
      <c r="H146" s="2"/>
      <c r="I146" s="57"/>
      <c r="J146" s="57"/>
      <c r="K146" s="57"/>
      <c r="L146" s="57"/>
      <c r="M146" s="3"/>
      <c r="N146" s="57"/>
      <c r="O146" s="57"/>
      <c r="P146" s="57"/>
      <c r="Q146" s="57"/>
      <c r="R146" s="57"/>
      <c r="S146" s="57"/>
      <c r="T146" s="3"/>
      <c r="U146" s="48"/>
      <c r="V146" s="48"/>
    </row>
    <row r="147" spans="1:22" x14ac:dyDescent="0.25">
      <c r="A147" s="10"/>
      <c r="B147" s="7" t="s">
        <v>32</v>
      </c>
      <c r="C147" s="20"/>
      <c r="D147" s="57"/>
      <c r="E147" s="57"/>
      <c r="F147" s="57"/>
      <c r="G147" s="57"/>
      <c r="H147" s="2"/>
      <c r="I147" s="58"/>
      <c r="J147" s="58"/>
      <c r="K147" s="58"/>
      <c r="L147" s="58"/>
      <c r="M147" s="3"/>
      <c r="N147" s="58"/>
      <c r="O147" s="58"/>
      <c r="P147" s="58"/>
      <c r="Q147" s="58"/>
      <c r="R147" s="58"/>
      <c r="S147" s="58"/>
      <c r="T147" s="3"/>
      <c r="U147" s="49"/>
      <c r="V147" s="49"/>
    </row>
    <row r="148" spans="1:22" x14ac:dyDescent="0.25">
      <c r="A148" s="7" t="s">
        <v>23</v>
      </c>
      <c r="B148" s="7" t="s">
        <v>46</v>
      </c>
      <c r="C148" s="2"/>
      <c r="D148" s="57"/>
      <c r="E148" s="57"/>
      <c r="F148" s="57"/>
      <c r="G148" s="57"/>
      <c r="H148" s="2"/>
      <c r="I148" s="57"/>
      <c r="J148" s="57"/>
      <c r="K148" s="57"/>
      <c r="L148" s="57"/>
      <c r="M148" s="3"/>
      <c r="N148" s="57"/>
      <c r="O148" s="57"/>
      <c r="P148" s="57"/>
      <c r="Q148" s="57"/>
      <c r="R148" s="57"/>
      <c r="S148" s="57"/>
      <c r="T148" s="3"/>
      <c r="U148" s="48"/>
      <c r="V148" s="48"/>
    </row>
    <row r="149" spans="1:22" x14ac:dyDescent="0.25">
      <c r="A149" s="3"/>
      <c r="B149" s="44" t="s">
        <v>32</v>
      </c>
      <c r="C149" s="20"/>
      <c r="D149" s="58"/>
      <c r="E149" s="58"/>
      <c r="F149" s="58"/>
      <c r="G149" s="58"/>
      <c r="H149" s="2"/>
      <c r="I149" s="58"/>
      <c r="J149" s="58"/>
      <c r="K149" s="58"/>
      <c r="L149" s="58"/>
      <c r="M149" s="3"/>
      <c r="N149" s="58"/>
      <c r="O149" s="58"/>
      <c r="P149" s="58"/>
      <c r="Q149" s="58"/>
      <c r="R149" s="58"/>
      <c r="S149" s="58"/>
      <c r="T149" s="3"/>
      <c r="U149" s="49"/>
      <c r="V149" s="49"/>
    </row>
    <row r="150" spans="1:22" x14ac:dyDescent="0.25">
      <c r="A150" s="8"/>
      <c r="B150" s="41"/>
      <c r="C150" s="21"/>
      <c r="D150" s="22"/>
      <c r="E150" s="22"/>
      <c r="F150" s="22"/>
      <c r="G150" s="22"/>
      <c r="H150" s="23"/>
      <c r="I150" s="22"/>
      <c r="J150" s="22"/>
      <c r="K150" s="22"/>
      <c r="L150" s="22"/>
      <c r="M150" s="8"/>
      <c r="N150" s="22"/>
      <c r="O150" s="22"/>
      <c r="P150" s="22"/>
      <c r="Q150" s="22"/>
      <c r="R150" s="22"/>
      <c r="S150" s="22"/>
      <c r="T150" s="8"/>
      <c r="U150" s="22"/>
      <c r="V150" s="22"/>
    </row>
    <row r="151" spans="1:22" x14ac:dyDescent="0.25">
      <c r="A151" s="8"/>
      <c r="B151" s="41"/>
      <c r="C151" s="21"/>
      <c r="D151" s="22"/>
      <c r="E151" s="22"/>
      <c r="F151" s="22"/>
      <c r="G151" s="22"/>
      <c r="H151" s="23"/>
      <c r="I151" s="22"/>
      <c r="J151" s="22"/>
      <c r="K151" s="22"/>
      <c r="L151" s="22"/>
      <c r="M151" s="8"/>
      <c r="N151" s="22"/>
      <c r="O151" s="22"/>
      <c r="P151" s="22"/>
      <c r="Q151" s="22"/>
      <c r="R151" s="22"/>
      <c r="S151" s="22"/>
      <c r="T151" s="8"/>
      <c r="U151" s="22"/>
      <c r="V151" s="22"/>
    </row>
    <row r="152" spans="1:22" ht="23.25" customHeight="1" x14ac:dyDescent="0.25">
      <c r="B152"/>
      <c r="S152" s="8"/>
      <c r="T152" s="8"/>
      <c r="U152" s="8"/>
      <c r="V152" s="8"/>
    </row>
    <row r="153" spans="1:22" ht="38.25" customHeight="1" x14ac:dyDescent="0.25">
      <c r="B153" s="90" t="s">
        <v>72</v>
      </c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8"/>
      <c r="T153" s="8"/>
      <c r="U153" s="8"/>
      <c r="V153" s="8"/>
    </row>
    <row r="154" spans="1:22" ht="38.25" customHeight="1" x14ac:dyDescent="0.25">
      <c r="B154" s="90" t="s">
        <v>76</v>
      </c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8"/>
      <c r="T154" s="8"/>
      <c r="U154" s="8"/>
      <c r="V154" s="8"/>
    </row>
    <row r="155" spans="1:22" ht="25.5" customHeight="1" x14ac:dyDescent="0.25">
      <c r="B155" s="90" t="s">
        <v>73</v>
      </c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8"/>
      <c r="T155" s="8"/>
      <c r="U155" s="8"/>
      <c r="V155" s="8"/>
    </row>
    <row r="156" spans="1:22" ht="26.25" customHeight="1" x14ac:dyDescent="0.25">
      <c r="B156" s="90" t="s">
        <v>74</v>
      </c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8"/>
      <c r="T156" s="8"/>
      <c r="U156" s="8"/>
      <c r="V156" s="8"/>
    </row>
    <row r="157" spans="1:22" ht="29.25" customHeight="1" x14ac:dyDescent="0.25">
      <c r="B157" s="90" t="s">
        <v>75</v>
      </c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8"/>
      <c r="T157" s="8"/>
      <c r="U157" s="8"/>
      <c r="V157" s="8"/>
    </row>
    <row r="158" spans="1:22" ht="27" customHeight="1" x14ac:dyDescent="0.25"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8"/>
      <c r="T158" s="8"/>
      <c r="U158" s="8"/>
      <c r="V158" s="8"/>
    </row>
    <row r="159" spans="1:22" ht="29.25" customHeight="1" x14ac:dyDescent="0.25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8"/>
      <c r="T159" s="8"/>
      <c r="U159" s="8"/>
      <c r="V159" s="8"/>
    </row>
    <row r="160" spans="1:22" ht="38.25" customHeight="1" x14ac:dyDescent="0.25">
      <c r="B160"/>
      <c r="S160" s="8"/>
      <c r="T160" s="8"/>
      <c r="U160" s="8"/>
      <c r="V160" s="8"/>
    </row>
    <row r="161" spans="2:22" ht="30" x14ac:dyDescent="0.25">
      <c r="B161" s="43" t="s">
        <v>104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2:22" x14ac:dyDescent="0.25">
      <c r="B162" s="42" t="s">
        <v>70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2:22" x14ac:dyDescent="0.25">
      <c r="B163" s="42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2:22" x14ac:dyDescent="0.25">
      <c r="B164" s="43" t="s">
        <v>88</v>
      </c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2:22" x14ac:dyDescent="0.25">
      <c r="B165" s="42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2:22" ht="30" x14ac:dyDescent="0.25">
      <c r="B166" s="43" t="s">
        <v>89</v>
      </c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2:22" x14ac:dyDescent="0.25">
      <c r="B167" s="42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2:22" x14ac:dyDescent="0.25">
      <c r="B168" s="42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2:22" x14ac:dyDescent="0.25">
      <c r="B169" s="42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2:22" x14ac:dyDescent="0.25">
      <c r="B170" s="42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2:22" x14ac:dyDescent="0.25">
      <c r="B171" s="42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2:22" x14ac:dyDescent="0.25">
      <c r="B172" s="42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2:22" x14ac:dyDescent="0.25">
      <c r="B173" s="42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2:22" x14ac:dyDescent="0.25">
      <c r="B174" s="42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2:22" x14ac:dyDescent="0.25">
      <c r="B175" s="42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2:22" x14ac:dyDescent="0.25">
      <c r="B176" s="42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2:22" x14ac:dyDescent="0.25">
      <c r="B177" s="42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2:22" x14ac:dyDescent="0.25">
      <c r="B178" s="42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2:22" x14ac:dyDescent="0.25">
      <c r="B179" s="42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2:22" x14ac:dyDescent="0.25">
      <c r="B180" s="42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2:22" x14ac:dyDescent="0.25">
      <c r="B181" s="42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2:22" x14ac:dyDescent="0.25">
      <c r="B182" s="42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2:22" x14ac:dyDescent="0.25">
      <c r="B183" s="42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2:22" x14ac:dyDescent="0.25">
      <c r="B184" s="42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2:22" x14ac:dyDescent="0.25">
      <c r="B185" s="42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2:22" x14ac:dyDescent="0.25">
      <c r="B186" s="42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2:22" x14ac:dyDescent="0.25">
      <c r="B187" s="42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2:22" x14ac:dyDescent="0.25">
      <c r="B188" s="42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2:22" x14ac:dyDescent="0.25">
      <c r="B189" s="42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2:22" x14ac:dyDescent="0.25">
      <c r="B190" s="42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2:22" x14ac:dyDescent="0.25">
      <c r="B191" s="42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2:22" x14ac:dyDescent="0.25">
      <c r="B192" s="42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2:22" x14ac:dyDescent="0.25">
      <c r="B193" s="42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2:22" x14ac:dyDescent="0.25">
      <c r="B194" s="42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2:22" x14ac:dyDescent="0.25">
      <c r="B195" s="42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2:22" x14ac:dyDescent="0.25">
      <c r="B196" s="42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2:22" x14ac:dyDescent="0.25">
      <c r="B197" s="42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2:22" x14ac:dyDescent="0.25">
      <c r="B198" s="42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2:22" x14ac:dyDescent="0.25">
      <c r="B199" s="42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2:22" x14ac:dyDescent="0.25">
      <c r="B200" s="42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2:22" x14ac:dyDescent="0.25">
      <c r="B201" s="42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2:22" x14ac:dyDescent="0.25">
      <c r="B202" s="42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2:22" x14ac:dyDescent="0.25">
      <c r="B203" s="42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2:22" x14ac:dyDescent="0.25">
      <c r="B204" s="42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2:22" x14ac:dyDescent="0.25">
      <c r="B205" s="42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2:22" x14ac:dyDescent="0.25">
      <c r="B206" s="42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2:22" x14ac:dyDescent="0.25">
      <c r="B207" s="42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2:22" x14ac:dyDescent="0.25">
      <c r="B208" s="42"/>
    </row>
    <row r="209" spans="2:2" x14ac:dyDescent="0.25">
      <c r="B209" s="42"/>
    </row>
    <row r="210" spans="2:2" x14ac:dyDescent="0.25">
      <c r="B210" s="42"/>
    </row>
    <row r="211" spans="2:2" x14ac:dyDescent="0.25">
      <c r="B211" s="42"/>
    </row>
    <row r="212" spans="2:2" x14ac:dyDescent="0.25">
      <c r="B212" s="42"/>
    </row>
  </sheetData>
  <mergeCells count="20">
    <mergeCell ref="B154:R154"/>
    <mergeCell ref="B155:R155"/>
    <mergeCell ref="B156:R156"/>
    <mergeCell ref="B157:R157"/>
    <mergeCell ref="B158:R158"/>
    <mergeCell ref="E4:F4"/>
    <mergeCell ref="F7:F10"/>
    <mergeCell ref="G7:G10"/>
    <mergeCell ref="H7:V8"/>
    <mergeCell ref="H9:L9"/>
    <mergeCell ref="M9:O9"/>
    <mergeCell ref="P9:Q9"/>
    <mergeCell ref="R9:S9"/>
    <mergeCell ref="T9:V9"/>
    <mergeCell ref="B153:R153"/>
    <mergeCell ref="A7:A10"/>
    <mergeCell ref="B7:B10"/>
    <mergeCell ref="C7:C10"/>
    <mergeCell ref="D7:D10"/>
    <mergeCell ref="E7:E10"/>
  </mergeCells>
  <pageMargins left="0.15748031496062992" right="0" top="0.27559055118110237" bottom="0.35433070866141736" header="0" footer="0"/>
  <pageSetup paperSize="9" scale="48" fitToHeight="412" orientation="landscape" r:id="rId1"/>
  <headerFooter>
    <oddFooter>&amp;CСтр.&amp;P от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Sheet1</vt:lpstr>
      <vt:lpstr>Sheet1!Област_печат</vt:lpstr>
      <vt:lpstr>Sheet1!Печат_заглавия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Цолова</dc:creator>
  <cp:lastModifiedBy>HP MINI</cp:lastModifiedBy>
  <cp:lastPrinted>2017-02-16T11:57:37Z</cp:lastPrinted>
  <dcterms:created xsi:type="dcterms:W3CDTF">2015-02-06T12:34:28Z</dcterms:created>
  <dcterms:modified xsi:type="dcterms:W3CDTF">2017-02-16T12:03:42Z</dcterms:modified>
</cp:coreProperties>
</file>